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.shortcut-targets-by-id\1GHxrFDr9ieoZRSYa2HKb8rbLSmzQlEj1\Fitzcarraldo Files\OCP\Attività istituzionale\Monitoraggi\Report Statistico\2023\Cinema\File da Caricare sul sito\"/>
    </mc:Choice>
  </mc:AlternateContent>
  <xr:revisionPtr revIDLastSave="0" documentId="13_ncr:1_{FAFEB7F4-68D3-47C7-A43F-E473A1582181}" xr6:coauthVersionLast="36" xr6:coauthVersionMax="47" xr10:uidLastSave="{00000000-0000-0000-0000-000000000000}"/>
  <bookViews>
    <workbookView xWindow="-105" yWindow="-105" windowWidth="15465" windowHeight="6450" xr2:uid="{F7ED0636-D4A4-4C1F-A2B2-9DD8D2A892E4}"/>
  </bookViews>
  <sheets>
    <sheet name="Indice" sheetId="1" r:id="rId1"/>
    <sheet name="Tavola 01" sheetId="2" r:id="rId2"/>
    <sheet name="Tavola 02" sheetId="17" r:id="rId3"/>
    <sheet name="Tavola 03" sheetId="18" r:id="rId4"/>
    <sheet name="Tavola 04" sheetId="13" r:id="rId5"/>
    <sheet name="Tavola 05" sheetId="15" r:id="rId6"/>
    <sheet name="Tavola 06" sheetId="9" r:id="rId7"/>
    <sheet name="Tavola 07" sheetId="5" r:id="rId8"/>
    <sheet name="Tavola 08" sheetId="6" r:id="rId9"/>
    <sheet name="Tavola 09" sheetId="19" r:id="rId10"/>
    <sheet name="Tavola 10" sheetId="11" r:id="rId11"/>
    <sheet name="Tavola 11" sheetId="12" r:id="rId12"/>
  </sheets>
  <definedNames>
    <definedName name="SETTORE">'Tavola 01'!$B$2</definedName>
    <definedName name="TERRITORIO">'Tavola 01'!$B$3</definedName>
    <definedName name="VALDILANA">'Tavola 01'!$B$94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9" l="1"/>
  <c r="H15" i="15" l="1"/>
  <c r="G15" i="15"/>
  <c r="C15" i="15"/>
  <c r="D15" i="15" l="1"/>
  <c r="H78" i="17" l="1"/>
  <c r="G78" i="17"/>
  <c r="F78" i="17"/>
  <c r="E78" i="17"/>
  <c r="D78" i="17"/>
  <c r="H73" i="17"/>
  <c r="G73" i="17"/>
  <c r="F73" i="17"/>
  <c r="E73" i="17"/>
  <c r="D73" i="17"/>
  <c r="H69" i="17"/>
  <c r="G69" i="17"/>
  <c r="F69" i="17"/>
  <c r="E69" i="17"/>
  <c r="D69" i="17"/>
  <c r="H41" i="17"/>
  <c r="G41" i="17"/>
  <c r="F41" i="17"/>
  <c r="E41" i="17"/>
  <c r="D41" i="17"/>
  <c r="H35" i="17"/>
  <c r="G35" i="17"/>
  <c r="F35" i="17"/>
  <c r="E35" i="17"/>
  <c r="D35" i="17"/>
  <c r="H21" i="17"/>
  <c r="G21" i="17"/>
  <c r="F21" i="17"/>
  <c r="E21" i="17"/>
  <c r="D21" i="17"/>
  <c r="H17" i="17"/>
  <c r="G17" i="17"/>
  <c r="F17" i="17"/>
  <c r="E17" i="17"/>
  <c r="D17" i="17"/>
  <c r="H13" i="17"/>
  <c r="G13" i="17"/>
  <c r="F13" i="17"/>
  <c r="E13" i="17"/>
  <c r="D13" i="17"/>
  <c r="E79" i="17" l="1"/>
  <c r="D79" i="17"/>
  <c r="F79" i="17"/>
  <c r="G79" i="17"/>
  <c r="H79" i="17"/>
  <c r="H114" i="12" l="1"/>
  <c r="G114" i="12"/>
  <c r="F114" i="12"/>
  <c r="E114" i="12"/>
  <c r="D114" i="12"/>
  <c r="H101" i="12"/>
  <c r="G101" i="12"/>
  <c r="F101" i="12"/>
  <c r="E101" i="12"/>
  <c r="D101" i="12"/>
  <c r="H88" i="12"/>
  <c r="G88" i="12"/>
  <c r="F88" i="12"/>
  <c r="E88" i="12"/>
  <c r="D88" i="12"/>
  <c r="H75" i="12"/>
  <c r="G75" i="12"/>
  <c r="F75" i="12"/>
  <c r="E75" i="12"/>
  <c r="D75" i="12"/>
  <c r="H62" i="12"/>
  <c r="G62" i="12"/>
  <c r="F62" i="12"/>
  <c r="E62" i="12"/>
  <c r="D62" i="12"/>
  <c r="H49" i="12"/>
  <c r="G49" i="12"/>
  <c r="F49" i="12"/>
  <c r="E49" i="12"/>
  <c r="D49" i="12"/>
  <c r="H36" i="12"/>
  <c r="G36" i="12"/>
  <c r="F36" i="12"/>
  <c r="E36" i="12"/>
  <c r="D36" i="12"/>
  <c r="H23" i="12"/>
  <c r="G23" i="12"/>
  <c r="F23" i="12"/>
  <c r="E23" i="12"/>
  <c r="D23" i="12"/>
  <c r="H101" i="11"/>
  <c r="H114" i="11"/>
  <c r="G114" i="11"/>
  <c r="F114" i="11"/>
  <c r="E114" i="11"/>
  <c r="D114" i="11"/>
  <c r="G101" i="11"/>
  <c r="E101" i="11"/>
  <c r="H88" i="11"/>
  <c r="G88" i="11"/>
  <c r="F88" i="11"/>
  <c r="E88" i="11"/>
  <c r="D88" i="11"/>
  <c r="H75" i="11"/>
  <c r="G75" i="11"/>
  <c r="F75" i="11"/>
  <c r="E75" i="11"/>
  <c r="D75" i="11"/>
  <c r="H62" i="11"/>
  <c r="G62" i="11"/>
  <c r="F62" i="11"/>
  <c r="E62" i="11"/>
  <c r="D62" i="11"/>
  <c r="H49" i="11"/>
  <c r="G49" i="11"/>
  <c r="F49" i="11"/>
  <c r="E49" i="11"/>
  <c r="D49" i="11"/>
  <c r="H36" i="11"/>
  <c r="G36" i="11"/>
  <c r="F36" i="11"/>
  <c r="E36" i="11"/>
  <c r="D36" i="11"/>
  <c r="H23" i="11"/>
  <c r="G23" i="11"/>
  <c r="F23" i="11"/>
  <c r="E23" i="11"/>
  <c r="D23" i="11"/>
  <c r="F101" i="11" l="1"/>
  <c r="D101" i="11"/>
</calcChain>
</file>

<file path=xl/sharedStrings.xml><?xml version="1.0" encoding="utf-8"?>
<sst xmlns="http://schemas.openxmlformats.org/spreadsheetml/2006/main" count="2056" uniqueCount="252">
  <si>
    <t>2021</t>
  </si>
  <si>
    <t>2022</t>
  </si>
  <si>
    <t>2019</t>
  </si>
  <si>
    <t>2022-2019</t>
  </si>
  <si>
    <t>AL</t>
  </si>
  <si>
    <t>ACQUI TERME</t>
  </si>
  <si>
    <t>ALESSANDRIA</t>
  </si>
  <si>
    <t>CASALE MONFERRATO</t>
  </si>
  <si>
    <t>Totale provincia di Alessandria</t>
  </si>
  <si>
    <t>AT</t>
  </si>
  <si>
    <t>ASTI</t>
  </si>
  <si>
    <t>NIZZA MONFERRATO</t>
  </si>
  <si>
    <t>SAN DAMIANO D'ASTI</t>
  </si>
  <si>
    <t>Totale provincia di Asti</t>
  </si>
  <si>
    <t>BI</t>
  </si>
  <si>
    <t>BIELLA</t>
  </si>
  <si>
    <t>CANDELO</t>
  </si>
  <si>
    <t>VALDILANA</t>
  </si>
  <si>
    <t>-</t>
  </si>
  <si>
    <t>Totale provincia di Biella</t>
  </si>
  <si>
    <t>CN</t>
  </si>
  <si>
    <t>ALBA</t>
  </si>
  <si>
    <t>BORGO SAN DALMAZZO</t>
  </si>
  <si>
    <t>BRA</t>
  </si>
  <si>
    <t>BUSCA</t>
  </si>
  <si>
    <t>CENTALLO</t>
  </si>
  <si>
    <t>CUNEO</t>
  </si>
  <si>
    <t>DOGLIANI</t>
  </si>
  <si>
    <t>FOSSANO</t>
  </si>
  <si>
    <t>LIMONE PIEMONTE</t>
  </si>
  <si>
    <t>ROBURENT</t>
  </si>
  <si>
    <t>SALUZZO</t>
  </si>
  <si>
    <t>SAVIGLIANO</t>
  </si>
  <si>
    <t>Totale provincia di Cuneo</t>
  </si>
  <si>
    <t>NO</t>
  </si>
  <si>
    <t>BELLINZAGO NOVARESE</t>
  </si>
  <si>
    <t>BORGOMANERO</t>
  </si>
  <si>
    <t>CASTELLETTO TICINO</t>
  </si>
  <si>
    <t>NOVARA</t>
  </si>
  <si>
    <t>TRECATE</t>
  </si>
  <si>
    <t>Totale provincia di Novara</t>
  </si>
  <si>
    <t>TO</t>
  </si>
  <si>
    <t>AVIGLIANA</t>
  </si>
  <si>
    <t>BARDONECCHIA</t>
  </si>
  <si>
    <t>BEINASCO</t>
  </si>
  <si>
    <t>CARMAGNOLA</t>
  </si>
  <si>
    <t>CHIERI</t>
  </si>
  <si>
    <t>CHIVASSO</t>
  </si>
  <si>
    <t>COLLEGNO</t>
  </si>
  <si>
    <t>CONDOVE</t>
  </si>
  <si>
    <t>CUORGNE</t>
  </si>
  <si>
    <t>GIAVENO</t>
  </si>
  <si>
    <t>GRUGLIASCO</t>
  </si>
  <si>
    <t>IVREA</t>
  </si>
  <si>
    <t>LEINI'</t>
  </si>
  <si>
    <t>MONCALIERI</t>
  </si>
  <si>
    <t>NONE</t>
  </si>
  <si>
    <t>PIANEZZA</t>
  </si>
  <si>
    <t>PINEROLO</t>
  </si>
  <si>
    <t>RIVOLI</t>
  </si>
  <si>
    <t>SAN MAURO TORINESE</t>
  </si>
  <si>
    <t>SESTRIERE</t>
  </si>
  <si>
    <t>SETTIMO TORINESE</t>
  </si>
  <si>
    <t>TORINO</t>
  </si>
  <si>
    <t>VALPERGA</t>
  </si>
  <si>
    <t>VENARIA REALE</t>
  </si>
  <si>
    <t>VILLAR PEROSA</t>
  </si>
  <si>
    <t>VILLASTELLONE</t>
  </si>
  <si>
    <t>VINOVO</t>
  </si>
  <si>
    <t>Totale provincia di Torino</t>
  </si>
  <si>
    <t>VB</t>
  </si>
  <si>
    <t>CREVOLADOSSOLA</t>
  </si>
  <si>
    <t>DOMODOSSOLA</t>
  </si>
  <si>
    <t>VERBANIA</t>
  </si>
  <si>
    <t>Totale provincia di Verbania</t>
  </si>
  <si>
    <t>VC</t>
  </si>
  <si>
    <t>BORGO VERCELLI</t>
  </si>
  <si>
    <t>BORGOSESIA</t>
  </si>
  <si>
    <t>VARALLO</t>
  </si>
  <si>
    <t>VERCELLI</t>
  </si>
  <si>
    <t>Totale provincia di Vercelli</t>
  </si>
  <si>
    <t xml:space="preserve">TOTALE PIEMONTE </t>
  </si>
  <si>
    <t>Monitoraggio Limone Piemonte a partire dal 01/04/2018</t>
  </si>
  <si>
    <t>Monitoraggio Carmagnola a partire dal 23/01/2019</t>
  </si>
  <si>
    <t>Monitoraggio Bardonecchia a partire dal 01/02/2019</t>
  </si>
  <si>
    <t>Monitoraggio Sestriere a partire dal 05/02/2019</t>
  </si>
  <si>
    <t>Monitoraggio Busca a partire dal 07/03/2019</t>
  </si>
  <si>
    <t>Monitoraggio Roburent a partire dal 22/08/2019</t>
  </si>
  <si>
    <t>Monitoraggio Grugliasco a partire dal 10/07/2020</t>
  </si>
  <si>
    <t>Monitoraggio Avigliana a partire dal 07/10/2021</t>
  </si>
  <si>
    <t>Monitoraggio Valdilana a partire dal 07/11/2021</t>
  </si>
  <si>
    <t>Incassi</t>
  </si>
  <si>
    <t>Note</t>
  </si>
  <si>
    <t>2023-2019</t>
  </si>
  <si>
    <t>2023-2022</t>
  </si>
  <si>
    <t>FONTE: Elaborazione OCP su dati Agis-Cinetel</t>
  </si>
  <si>
    <t>Schermi</t>
  </si>
  <si>
    <t>2023</t>
  </si>
  <si>
    <t>2020</t>
  </si>
  <si>
    <t>Comune</t>
  </si>
  <si>
    <t>Provincia</t>
  </si>
  <si>
    <t>Spettatori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</si>
  <si>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</si>
  <si>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</si>
  <si>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</si>
  <si>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</si>
  <si>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</si>
  <si>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</si>
  <si>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</si>
  <si>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</si>
  <si>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</si>
  <si>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</si>
  <si>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</si>
  <si>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</si>
  <si>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 2023</t>
  </si>
  <si>
    <t>MONDOVI'</t>
  </si>
  <si>
    <t>FILM</t>
  </si>
  <si>
    <t>NAZIONALITÀ</t>
  </si>
  <si>
    <t>DISTRIBUTORE</t>
  </si>
  <si>
    <t>DATA DI USCITA</t>
  </si>
  <si>
    <t>N° CINEMA</t>
  </si>
  <si>
    <t>SPETTATORI</t>
  </si>
  <si>
    <t>INCASSI</t>
  </si>
  <si>
    <t>C'E' ANCORA DOMANI</t>
  </si>
  <si>
    <t>I</t>
  </si>
  <si>
    <t>VISION/UNIVERSAL</t>
  </si>
  <si>
    <t>BARBIE</t>
  </si>
  <si>
    <t>USA</t>
  </si>
  <si>
    <t>WARNER BROS ITALIA S.P.A.</t>
  </si>
  <si>
    <t>OPPENHEIMER</t>
  </si>
  <si>
    <t>UNIVERSAL S.R.L.</t>
  </si>
  <si>
    <t>SUPER MARIO BROS - IL FILM</t>
  </si>
  <si>
    <t>USA, J</t>
  </si>
  <si>
    <t>AVATAR - LA VIA DELL'ACQUA</t>
  </si>
  <si>
    <t>WALT DISNEY S.M.P. ITALIA</t>
  </si>
  <si>
    <t>FAST X</t>
  </si>
  <si>
    <t>GUARDIANI DELLA GALASSIA VOL. 3</t>
  </si>
  <si>
    <t>LA SIRENETTA</t>
  </si>
  <si>
    <t>WONKA</t>
  </si>
  <si>
    <t>ASSASSINIO A VENEZIA</t>
  </si>
  <si>
    <t>NAPOLEON</t>
  </si>
  <si>
    <t>USA, GB</t>
  </si>
  <si>
    <t>EAGLE PICTURES S.P.A.</t>
  </si>
  <si>
    <t>SPIDER-MAN: ACROSS THE SPIDER-VERSE</t>
  </si>
  <si>
    <t>ELEMENTAL</t>
  </si>
  <si>
    <t>INDIANA JONES E IL QUADRANTE DEL DESTINO</t>
  </si>
  <si>
    <t>IO CAPITANO</t>
  </si>
  <si>
    <t>I, B</t>
  </si>
  <si>
    <t>01 DISTRIBUTION</t>
  </si>
  <si>
    <t>LE OTTO MONTAGNE</t>
  </si>
  <si>
    <t>I, F, B</t>
  </si>
  <si>
    <t>TRE DI TROPPO</t>
  </si>
  <si>
    <t>WISH</t>
  </si>
  <si>
    <t>ANT-MAN AND THE WASP: QUANTUMANIA</t>
  </si>
  <si>
    <t>CREED III</t>
  </si>
  <si>
    <t>TOTALE COMPLESSIVO DEI 20 FILM PIU' VISTI IN PIEMONTE</t>
  </si>
  <si>
    <t>TOTALE COMPLESSIVO IN PIEMONTE</t>
  </si>
  <si>
    <t>INCIDENZA PERCENTUALE DEI 20 FILM PIU' VISTI IN PIEMONTE</t>
  </si>
  <si>
    <t>Film</t>
  </si>
  <si>
    <t>Mese</t>
  </si>
  <si>
    <t>capoluogo</t>
  </si>
  <si>
    <t>22 altri comuni della provincia</t>
  </si>
  <si>
    <t>2 altri comuni della provincia</t>
  </si>
  <si>
    <t>11 altri comuni della provincia</t>
  </si>
  <si>
    <t>4 altri comuni della provincia</t>
  </si>
  <si>
    <t>3 altri comuni della provincia</t>
  </si>
  <si>
    <t>TOTALE PIEMONTE</t>
  </si>
  <si>
    <t>Capoluogo/Altri comuni</t>
  </si>
  <si>
    <t>Nota Metodologica - Cinema</t>
  </si>
  <si>
    <t>Piemonte</t>
  </si>
  <si>
    <t>Monosale</t>
  </si>
  <si>
    <t>Arene</t>
  </si>
  <si>
    <t>multisala 2-4 schermi</t>
  </si>
  <si>
    <t>multisala 5-7 schermi</t>
  </si>
  <si>
    <t>multiplex 7+ schermi</t>
  </si>
  <si>
    <t>Tipologia</t>
  </si>
  <si>
    <t>Cinema</t>
  </si>
  <si>
    <t>2019|2020|2021|2022|2023|</t>
  </si>
  <si>
    <t>2023|</t>
  </si>
  <si>
    <t>NOME TAVOLA</t>
  </si>
  <si>
    <t>SETTORE</t>
  </si>
  <si>
    <t>VARIABILI</t>
  </si>
  <si>
    <t>ANNI</t>
  </si>
  <si>
    <t>Comunale</t>
  </si>
  <si>
    <t>Tipologia di sala</t>
  </si>
  <si>
    <t>2019|2022|2023|</t>
  </si>
  <si>
    <t>Comuni capoluogo</t>
  </si>
  <si>
    <t>CINEMA</t>
  </si>
  <si>
    <t>Il cinema in Piemonte nel 2023</t>
  </si>
  <si>
    <t>INDICE DELLE TAVOLE</t>
  </si>
  <si>
    <t>AVVERTENZE!
Il numero di schermi si riferisce al numero massimo attivo per singolo cinema nel corso dell'anno. Dal 2020 sono conteggiate anche le arene estive introdotte per far fronte all'emergenza Covid</t>
  </si>
  <si>
    <t>TERRITORIO</t>
  </si>
  <si>
    <t>N. TAVOLA</t>
  </si>
  <si>
    <t>Numero di schermi, spettatori e incassi nei capoluoghi e negli altri comuni del Piemonte</t>
  </si>
  <si>
    <t>Numero di cinema, schermi, spettatori e incassi in Piemonte per tipologia di sala</t>
  </si>
  <si>
    <t>Classifica dei 20 film più visti in Piemonte</t>
  </si>
  <si>
    <t>Numero di spettatori delle sale cinematografiche in Piemonte</t>
  </si>
  <si>
    <t>TAVOLA 01</t>
  </si>
  <si>
    <t>TAVOLA 02</t>
  </si>
  <si>
    <t>TAVOLA 03</t>
  </si>
  <si>
    <t>Numero di schermi attivi delle sale cinematografiche in Piemonte</t>
  </si>
  <si>
    <t>Schermi, Spettatori, Incassi</t>
  </si>
  <si>
    <t>Cinema, Schermi, Spettatori, Incassi</t>
  </si>
  <si>
    <t>Spettatori, Incassi</t>
  </si>
  <si>
    <t>Variazione % Incassi</t>
  </si>
  <si>
    <t>TAVOLA 04</t>
  </si>
  <si>
    <t>TAVOLA 05</t>
  </si>
  <si>
    <t>Variazione % Spettatori</t>
  </si>
  <si>
    <t>n. Schermi</t>
  </si>
  <si>
    <t>n. Cinema</t>
  </si>
  <si>
    <t>TAVOLA 06</t>
  </si>
  <si>
    <t>TAVOLA 07</t>
  </si>
  <si>
    <t>Numero di spettatori delle sale cinematografiche in Piemonte per mese</t>
  </si>
  <si>
    <t>Numero di incassi delle sale cinematografiche in Piemonte per mese</t>
  </si>
  <si>
    <t>Numero di spettatori delle sale cinematografiche nei comuni capoluogo del Piemonte per mese</t>
  </si>
  <si>
    <t>TAVOLA 08</t>
  </si>
  <si>
    <t>TAVOLA 09</t>
  </si>
  <si>
    <t>TAVOLA 10</t>
  </si>
  <si>
    <t>Numero di schermi delle sale cinematografiche nei comuni capoluogo del Piemonte per mese</t>
  </si>
  <si>
    <t>Capoluoghi e altri comuni</t>
  </si>
  <si>
    <t>Totale comune di Alessandria</t>
  </si>
  <si>
    <t>Totale comune di Asti</t>
  </si>
  <si>
    <t>Totale comune di Biella</t>
  </si>
  <si>
    <t>Totale comune di Cuneo</t>
  </si>
  <si>
    <t>Totale comune di Novara</t>
  </si>
  <si>
    <t>Totale comune di Torino</t>
  </si>
  <si>
    <t>Totale comune di Verbania</t>
  </si>
  <si>
    <t>Totale comune di Vercelli</t>
  </si>
  <si>
    <t>Variazione % incassi</t>
  </si>
  <si>
    <t>Variazione % spettatori</t>
  </si>
  <si>
    <t>Gli incassi delle sale cinematografiche in Piemonte</t>
  </si>
  <si>
    <t>Gli incassi delle sale cinematografiche nei comuni capoluogo del Piemonte per mese</t>
  </si>
  <si>
    <t>LIVELLO DI AGGREGAZIONE</t>
  </si>
  <si>
    <t>1 altro comune della provincia</t>
  </si>
  <si>
    <t>PERIODICITÀ: ANNUALE</t>
  </si>
  <si>
    <t>PERIODICITÀ: MENSILE</t>
  </si>
  <si>
    <t>Vedi</t>
  </si>
  <si>
    <t>Tavola 11</t>
  </si>
  <si>
    <t>Tavola 10</t>
  </si>
  <si>
    <t>Tavola 09</t>
  </si>
  <si>
    <t>Tavola 08</t>
  </si>
  <si>
    <t>Tavola 07</t>
  </si>
  <si>
    <t>Tavola 06</t>
  </si>
  <si>
    <t>Tavola 05</t>
  </si>
  <si>
    <t>Tavola 04</t>
  </si>
  <si>
    <t>Tavola 03</t>
  </si>
  <si>
    <t>Tavola 02</t>
  </si>
  <si>
    <t>Tavola 01</t>
  </si>
  <si>
    <t>Data ultimo aggiornamento: 23/05/2024</t>
  </si>
  <si>
    <t>Capoluogo</t>
  </si>
  <si>
    <t>Copoluogo</t>
  </si>
  <si>
    <t>TAVOLA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</si>
</sst>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\ _€_-;\-* #,##0\ _€_-;_-* &quot;-&quot;\ _€_-;_-@_-"/>
    <numFmt numFmtId="43" formatCode="_-* #,##0.00\ _€_-;\-* #,##0.00\ _€_-;_-* &quot;-&quot;??\ _€_-;_-@_-"/>
    <numFmt numFmtId="164" formatCode="_-* #,##0_-;\-* #,##0_-;_-* &quot;-&quot;??_-;_-@_-"/>
    <numFmt numFmtId="165" formatCode="0.0"/>
    <numFmt numFmtId="166" formatCode="0.0%"/>
    <numFmt numFmtId="167" formatCode="#,##0.0"/>
    <numFmt numFmtId="168" formatCode="#,##0.00\ &quot;€&quot;"/>
    <numFmt numFmtId="169" formatCode="&quot;€&quot;\ #,##0;[Red]\-&quot;€&quot;\ #,##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color indexed="8"/>
      <name val="MS Sans Serif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u/>
      <sz val="16"/>
      <color rgb="FFE7462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E74624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0"/>
      <color theme="1" tint="4.9989318521683403E-2"/>
      <name val="Calibri"/>
      <family val="2"/>
      <scheme val="minor"/>
    </font>
    <font>
      <u/>
      <sz val="10"/>
      <color theme="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1" tint="4.9989318521683403E-2"/>
      <name val="Calibri"/>
      <family val="2"/>
      <scheme val="minor"/>
    </font>
    <font>
      <b/>
      <sz val="10"/>
      <color theme="1" tint="0.14999847407452621"/>
      <name val="Calibri"/>
      <family val="2"/>
      <scheme val="minor"/>
    </font>
    <font>
      <b/>
      <sz val="10"/>
      <color theme="1" tint="4.9989318521683403E-2"/>
      <name val="Calibri"/>
      <family val="2"/>
      <scheme val="minor"/>
    </font>
    <font>
      <i/>
      <u/>
      <sz val="10"/>
      <color rgb="FFE74624"/>
      <name val="Calibri"/>
      <family val="2"/>
      <scheme val="minor"/>
    </font>
    <font>
      <b/>
      <sz val="10"/>
      <color indexed="8"/>
      <name val="Calibri"/>
      <family val="2"/>
      <scheme val="minor"/>
    </font>
    <font>
      <i/>
      <u/>
      <sz val="10"/>
      <color theme="1" tint="4.9989318521683403E-2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 tint="0.1499984740745262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indexed="18"/>
      <name val="Calibri"/>
      <family val="2"/>
      <scheme val="minor"/>
    </font>
    <font>
      <b/>
      <sz val="10"/>
      <color rgb="FF272727"/>
      <name val="Calibri"/>
      <family val="2"/>
      <scheme val="minor"/>
    </font>
    <font>
      <sz val="10"/>
      <color rgb="FF272727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E74624"/>
      <name val="Calibri"/>
      <family val="2"/>
      <scheme val="minor"/>
    </font>
    <font>
      <i/>
      <sz val="1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3C6685"/>
        <bgColor indexed="64"/>
      </patternFill>
    </fill>
    <fill>
      <patternFill patternType="solid">
        <fgColor rgb="FFEE9911"/>
        <bgColor indexed="64"/>
      </patternFill>
    </fill>
    <fill>
      <patternFill patternType="solid">
        <fgColor rgb="FF3C85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FE5F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74624"/>
        <bgColor indexed="64"/>
      </patternFill>
    </fill>
    <fill>
      <patternFill patternType="solid">
        <fgColor rgb="FFF2F2F2"/>
        <bgColor indexed="64"/>
      </patternFill>
    </fill>
  </fills>
  <borders count="76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double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/>
      <bottom style="double">
        <color auto="1"/>
      </bottom>
      <diagonal/>
    </border>
    <border>
      <left style="thin">
        <color indexed="64"/>
      </left>
      <right style="hair">
        <color auto="1"/>
      </right>
      <top style="double">
        <color auto="1"/>
      </top>
      <bottom/>
      <diagonal/>
    </border>
    <border>
      <left style="thin">
        <color indexed="64"/>
      </left>
      <right style="hair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 style="double">
        <color auto="1"/>
      </bottom>
      <diagonal/>
    </border>
    <border>
      <left style="thin">
        <color indexed="64"/>
      </left>
      <right/>
      <top style="double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auto="1"/>
      </right>
      <top style="double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double">
        <color auto="1"/>
      </bottom>
      <diagonal/>
    </border>
    <border>
      <left style="hair">
        <color auto="1"/>
      </left>
      <right/>
      <top style="double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</borders>
  <cellStyleXfs count="13">
    <xf numFmtId="0" fontId="0" fillId="0" borderId="0"/>
    <xf numFmtId="43" fontId="1" fillId="0" borderId="0" applyFont="0" applyFill="0" applyBorder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2" borderId="1">
      <alignment horizontal="left" vertical="center"/>
    </xf>
    <xf numFmtId="17" fontId="3" fillId="3" borderId="2">
      <alignment horizontal="center" wrapText="1"/>
    </xf>
    <xf numFmtId="49" fontId="3" fillId="4" borderId="0">
      <alignment horizontal="center" vertical="center" wrapText="1"/>
    </xf>
    <xf numFmtId="0" fontId="4" fillId="0" borderId="0"/>
    <xf numFmtId="0" fontId="4" fillId="0" borderId="0"/>
    <xf numFmtId="0" fontId="5" fillId="0" borderId="0"/>
    <xf numFmtId="0" fontId="6" fillId="0" borderId="0"/>
    <xf numFmtId="9" fontId="7" fillId="0" borderId="0" applyFont="0" applyFill="0" applyBorder="0" applyAlignment="0" applyProtection="0"/>
  </cellStyleXfs>
  <cellXfs count="333">
    <xf numFmtId="0" fontId="0" fillId="0" borderId="0" xfId="0"/>
    <xf numFmtId="0" fontId="0" fillId="7" borderId="0" xfId="0" applyFill="1"/>
    <xf numFmtId="0" fontId="10" fillId="7" borderId="0" xfId="0" applyFont="1" applyFill="1"/>
    <xf numFmtId="0" fontId="9" fillId="6" borderId="41" xfId="0" applyFont="1" applyFill="1" applyBorder="1" applyAlignment="1">
      <alignment horizontal="center"/>
    </xf>
    <xf numFmtId="0" fontId="9" fillId="6" borderId="41" xfId="0" applyFont="1" applyFill="1" applyBorder="1"/>
    <xf numFmtId="0" fontId="8" fillId="6" borderId="0" xfId="0" applyFont="1" applyFill="1"/>
    <xf numFmtId="0" fontId="11" fillId="6" borderId="0" xfId="0" applyFont="1" applyFill="1"/>
    <xf numFmtId="0" fontId="13" fillId="7" borderId="0" xfId="4" applyFont="1" applyFill="1"/>
    <xf numFmtId="0" fontId="11" fillId="7" borderId="0" xfId="0" applyFont="1" applyFill="1"/>
    <xf numFmtId="0" fontId="2" fillId="7" borderId="0" xfId="4" applyFill="1"/>
    <xf numFmtId="0" fontId="9" fillId="6" borderId="68" xfId="0" applyFont="1" applyFill="1" applyBorder="1"/>
    <xf numFmtId="0" fontId="0" fillId="7" borderId="56" xfId="0" applyFill="1" applyBorder="1"/>
    <xf numFmtId="0" fontId="0" fillId="7" borderId="67" xfId="0" applyFill="1" applyBorder="1"/>
    <xf numFmtId="0" fontId="0" fillId="7" borderId="67" xfId="0" applyFill="1" applyBorder="1" applyAlignment="1">
      <alignment horizontal="left"/>
    </xf>
    <xf numFmtId="0" fontId="9" fillId="6" borderId="68" xfId="0" applyFont="1" applyFill="1" applyBorder="1" applyAlignment="1">
      <alignment horizontal="center"/>
    </xf>
    <xf numFmtId="0" fontId="0" fillId="7" borderId="69" xfId="0" applyFill="1" applyBorder="1"/>
    <xf numFmtId="0" fontId="0" fillId="7" borderId="4" xfId="0" applyFill="1" applyBorder="1"/>
    <xf numFmtId="0" fontId="0" fillId="7" borderId="70" xfId="0" applyFill="1" applyBorder="1" applyAlignment="1">
      <alignment horizontal="left"/>
    </xf>
    <xf numFmtId="0" fontId="0" fillId="7" borderId="0" xfId="0" applyFill="1" applyAlignment="1">
      <alignment horizontal="center"/>
    </xf>
    <xf numFmtId="0" fontId="0" fillId="6" borderId="0" xfId="0" applyFill="1"/>
    <xf numFmtId="0" fontId="17" fillId="7" borderId="0" xfId="0" applyFont="1" applyFill="1" applyAlignment="1">
      <alignment vertical="center"/>
    </xf>
    <xf numFmtId="0" fontId="19" fillId="7" borderId="0" xfId="0" applyFont="1" applyFill="1"/>
    <xf numFmtId="0" fontId="20" fillId="7" borderId="0" xfId="4" applyFont="1" applyFill="1"/>
    <xf numFmtId="0" fontId="22" fillId="7" borderId="0" xfId="0" applyFont="1" applyFill="1"/>
    <xf numFmtId="0" fontId="16" fillId="6" borderId="28" xfId="5" applyFont="1" applyFill="1" applyBorder="1" applyAlignment="1">
      <alignment horizontal="center" vertical="center"/>
    </xf>
    <xf numFmtId="0" fontId="16" fillId="6" borderId="44" xfId="5" applyFont="1" applyFill="1" applyBorder="1" applyAlignment="1">
      <alignment horizontal="center" vertical="center"/>
    </xf>
    <xf numFmtId="0" fontId="16" fillId="6" borderId="60" xfId="5" applyFont="1" applyFill="1" applyBorder="1" applyAlignment="1">
      <alignment horizontal="center" vertical="center"/>
    </xf>
    <xf numFmtId="0" fontId="22" fillId="7" borderId="54" xfId="0" applyFont="1" applyFill="1" applyBorder="1" applyAlignment="1">
      <alignment horizontal="left" vertical="center"/>
    </xf>
    <xf numFmtId="0" fontId="22" fillId="7" borderId="50" xfId="0" applyFont="1" applyFill="1" applyBorder="1" applyAlignment="1">
      <alignment horizontal="center" vertical="center"/>
    </xf>
    <xf numFmtId="0" fontId="22" fillId="7" borderId="42" xfId="0" applyFont="1" applyFill="1" applyBorder="1" applyAlignment="1">
      <alignment horizontal="center" vertical="center"/>
    </xf>
    <xf numFmtId="3" fontId="22" fillId="7" borderId="42" xfId="0" applyNumberFormat="1" applyFont="1" applyFill="1" applyBorder="1" applyAlignment="1">
      <alignment horizontal="right" vertical="center"/>
    </xf>
    <xf numFmtId="168" fontId="22" fillId="7" borderId="47" xfId="0" applyNumberFormat="1" applyFont="1" applyFill="1" applyBorder="1" applyAlignment="1">
      <alignment horizontal="right" vertical="center"/>
    </xf>
    <xf numFmtId="0" fontId="22" fillId="7" borderId="57" xfId="0" applyFont="1" applyFill="1" applyBorder="1" applyAlignment="1">
      <alignment horizontal="center" vertical="center"/>
    </xf>
    <xf numFmtId="168" fontId="22" fillId="7" borderId="61" xfId="0" applyNumberFormat="1" applyFont="1" applyFill="1" applyBorder="1" applyAlignment="1">
      <alignment horizontal="right" vertical="center"/>
    </xf>
    <xf numFmtId="166" fontId="22" fillId="7" borderId="50" xfId="3" applyNumberFormat="1" applyFont="1" applyFill="1" applyBorder="1" applyAlignment="1">
      <alignment horizontal="center" vertical="center"/>
    </xf>
    <xf numFmtId="166" fontId="22" fillId="7" borderId="42" xfId="3" applyNumberFormat="1" applyFont="1" applyFill="1" applyBorder="1" applyAlignment="1">
      <alignment horizontal="center" vertical="center"/>
    </xf>
    <xf numFmtId="166" fontId="22" fillId="7" borderId="47" xfId="3" applyNumberFormat="1" applyFont="1" applyFill="1" applyBorder="1" applyAlignment="1">
      <alignment horizontal="center" vertical="center"/>
    </xf>
    <xf numFmtId="0" fontId="22" fillId="7" borderId="55" xfId="0" applyFont="1" applyFill="1" applyBorder="1" applyAlignment="1">
      <alignment horizontal="left" vertical="center"/>
    </xf>
    <xf numFmtId="0" fontId="22" fillId="7" borderId="30" xfId="0" applyFont="1" applyFill="1" applyBorder="1" applyAlignment="1">
      <alignment horizontal="center" vertical="center"/>
    </xf>
    <xf numFmtId="0" fontId="22" fillId="7" borderId="22" xfId="0" applyFont="1" applyFill="1" applyBorder="1" applyAlignment="1">
      <alignment horizontal="center" vertical="center"/>
    </xf>
    <xf numFmtId="3" fontId="22" fillId="7" borderId="22" xfId="0" applyNumberFormat="1" applyFont="1" applyFill="1" applyBorder="1" applyAlignment="1">
      <alignment horizontal="right" vertical="center"/>
    </xf>
    <xf numFmtId="168" fontId="22" fillId="7" borderId="23" xfId="0" applyNumberFormat="1" applyFont="1" applyFill="1" applyBorder="1" applyAlignment="1">
      <alignment horizontal="right" vertical="center"/>
    </xf>
    <xf numFmtId="0" fontId="22" fillId="7" borderId="58" xfId="0" applyFont="1" applyFill="1" applyBorder="1" applyAlignment="1">
      <alignment horizontal="center" vertical="center"/>
    </xf>
    <xf numFmtId="168" fontId="22" fillId="7" borderId="62" xfId="0" applyNumberFormat="1" applyFont="1" applyFill="1" applyBorder="1" applyAlignment="1">
      <alignment horizontal="right" vertical="center"/>
    </xf>
    <xf numFmtId="166" fontId="22" fillId="7" borderId="30" xfId="3" applyNumberFormat="1" applyFont="1" applyFill="1" applyBorder="1" applyAlignment="1">
      <alignment horizontal="center" vertical="center"/>
    </xf>
    <xf numFmtId="166" fontId="22" fillId="7" borderId="22" xfId="3" applyNumberFormat="1" applyFont="1" applyFill="1" applyBorder="1" applyAlignment="1">
      <alignment horizontal="center" vertical="center"/>
    </xf>
    <xf numFmtId="166" fontId="22" fillId="7" borderId="23" xfId="3" applyNumberFormat="1" applyFont="1" applyFill="1" applyBorder="1" applyAlignment="1">
      <alignment horizontal="center" vertical="center"/>
    </xf>
    <xf numFmtId="0" fontId="22" fillId="7" borderId="56" xfId="0" applyFont="1" applyFill="1" applyBorder="1" applyAlignment="1">
      <alignment horizontal="left" vertical="center"/>
    </xf>
    <xf numFmtId="0" fontId="22" fillId="7" borderId="51" xfId="0" applyFont="1" applyFill="1" applyBorder="1" applyAlignment="1">
      <alignment horizontal="center" vertical="center"/>
    </xf>
    <xf numFmtId="0" fontId="22" fillId="7" borderId="43" xfId="0" applyFont="1" applyFill="1" applyBorder="1" applyAlignment="1">
      <alignment horizontal="center" vertical="center"/>
    </xf>
    <xf numFmtId="3" fontId="22" fillId="7" borderId="43" xfId="0" applyNumberFormat="1" applyFont="1" applyFill="1" applyBorder="1" applyAlignment="1">
      <alignment horizontal="right" vertical="center"/>
    </xf>
    <xf numFmtId="168" fontId="22" fillId="7" borderId="48" xfId="0" applyNumberFormat="1" applyFont="1" applyFill="1" applyBorder="1" applyAlignment="1">
      <alignment horizontal="right" vertical="center"/>
    </xf>
    <xf numFmtId="0" fontId="22" fillId="7" borderId="59" xfId="0" applyFont="1" applyFill="1" applyBorder="1" applyAlignment="1">
      <alignment horizontal="center" vertical="center"/>
    </xf>
    <xf numFmtId="168" fontId="22" fillId="7" borderId="63" xfId="0" applyNumberFormat="1" applyFont="1" applyFill="1" applyBorder="1" applyAlignment="1">
      <alignment horizontal="right" vertical="center"/>
    </xf>
    <xf numFmtId="166" fontId="22" fillId="7" borderId="51" xfId="3" applyNumberFormat="1" applyFont="1" applyFill="1" applyBorder="1" applyAlignment="1">
      <alignment horizontal="center" vertical="center"/>
    </xf>
    <xf numFmtId="166" fontId="22" fillId="7" borderId="43" xfId="3" applyNumberFormat="1" applyFont="1" applyFill="1" applyBorder="1" applyAlignment="1">
      <alignment horizontal="center" vertical="center"/>
    </xf>
    <xf numFmtId="166" fontId="22" fillId="7" borderId="48" xfId="3" applyNumberFormat="1" applyFont="1" applyFill="1" applyBorder="1" applyAlignment="1">
      <alignment horizontal="center" vertical="center"/>
    </xf>
    <xf numFmtId="0" fontId="23" fillId="5" borderId="11" xfId="10" applyFont="1" applyFill="1" applyBorder="1" applyAlignment="1">
      <alignment vertical="center"/>
    </xf>
    <xf numFmtId="0" fontId="23" fillId="5" borderId="27" xfId="10" applyFont="1" applyFill="1" applyBorder="1" applyAlignment="1">
      <alignment horizontal="center" vertical="center"/>
    </xf>
    <xf numFmtId="0" fontId="23" fillId="5" borderId="10" xfId="10" applyFont="1" applyFill="1" applyBorder="1" applyAlignment="1">
      <alignment horizontal="center" vertical="center"/>
    </xf>
    <xf numFmtId="3" fontId="23" fillId="5" borderId="10" xfId="10" applyNumberFormat="1" applyFont="1" applyFill="1" applyBorder="1" applyAlignment="1">
      <alignment vertical="center"/>
    </xf>
    <xf numFmtId="168" fontId="23" fillId="5" borderId="26" xfId="10" applyNumberFormat="1" applyFont="1" applyFill="1" applyBorder="1" applyAlignment="1">
      <alignment vertical="center"/>
    </xf>
    <xf numFmtId="168" fontId="23" fillId="5" borderId="45" xfId="10" applyNumberFormat="1" applyFont="1" applyFill="1" applyBorder="1" applyAlignment="1">
      <alignment vertical="center"/>
    </xf>
    <xf numFmtId="0" fontId="24" fillId="5" borderId="27" xfId="0" applyFont="1" applyFill="1" applyBorder="1" applyAlignment="1">
      <alignment horizontal="center" vertical="center"/>
    </xf>
    <xf numFmtId="0" fontId="24" fillId="5" borderId="10" xfId="0" applyFont="1" applyFill="1" applyBorder="1" applyAlignment="1">
      <alignment horizontal="center" vertical="center"/>
    </xf>
    <xf numFmtId="9" fontId="23" fillId="5" borderId="10" xfId="3" applyFont="1" applyFill="1" applyBorder="1" applyAlignment="1">
      <alignment horizontal="center" vertical="center"/>
    </xf>
    <xf numFmtId="166" fontId="10" fillId="7" borderId="0" xfId="0" applyNumberFormat="1" applyFont="1" applyFill="1"/>
    <xf numFmtId="0" fontId="17" fillId="7" borderId="4" xfId="0" applyFont="1" applyFill="1" applyBorder="1" applyAlignment="1">
      <alignment vertical="center" wrapText="1"/>
    </xf>
    <xf numFmtId="0" fontId="16" fillId="6" borderId="9" xfId="0" quotePrefix="1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horizontal="center" vertical="center"/>
    </xf>
    <xf numFmtId="0" fontId="22" fillId="7" borderId="50" xfId="0" applyFont="1" applyFill="1" applyBorder="1" applyAlignment="1">
      <alignment horizontal="left" vertical="center"/>
    </xf>
    <xf numFmtId="0" fontId="22" fillId="7" borderId="42" xfId="0" applyFont="1" applyFill="1" applyBorder="1" applyAlignment="1">
      <alignment horizontal="left" vertical="center"/>
    </xf>
    <xf numFmtId="168" fontId="22" fillId="7" borderId="42" xfId="0" applyNumberFormat="1" applyFont="1" applyFill="1" applyBorder="1" applyAlignment="1">
      <alignment horizontal="right" vertical="center"/>
    </xf>
    <xf numFmtId="168" fontId="22" fillId="7" borderId="42" xfId="0" applyNumberFormat="1" applyFont="1" applyFill="1" applyBorder="1" applyAlignment="1">
      <alignment horizontal="right" vertical="center" wrapText="1"/>
    </xf>
    <xf numFmtId="167" fontId="22" fillId="7" borderId="42" xfId="0" applyNumberFormat="1" applyFont="1" applyFill="1" applyBorder="1" applyAlignment="1">
      <alignment horizontal="center" vertical="center"/>
    </xf>
    <xf numFmtId="166" fontId="25" fillId="7" borderId="47" xfId="3" applyNumberFormat="1" applyFont="1" applyFill="1" applyBorder="1" applyAlignment="1">
      <alignment horizontal="center"/>
    </xf>
    <xf numFmtId="0" fontId="22" fillId="7" borderId="30" xfId="0" applyFont="1" applyFill="1" applyBorder="1" applyAlignment="1">
      <alignment horizontal="left" vertical="center"/>
    </xf>
    <xf numFmtId="0" fontId="22" fillId="7" borderId="22" xfId="0" applyFont="1" applyFill="1" applyBorder="1" applyAlignment="1">
      <alignment horizontal="left" vertical="center"/>
    </xf>
    <xf numFmtId="168" fontId="22" fillId="7" borderId="22" xfId="0" applyNumberFormat="1" applyFont="1" applyFill="1" applyBorder="1" applyAlignment="1">
      <alignment horizontal="right" vertical="center"/>
    </xf>
    <xf numFmtId="168" fontId="22" fillId="7" borderId="22" xfId="0" applyNumberFormat="1" applyFont="1" applyFill="1" applyBorder="1" applyAlignment="1">
      <alignment horizontal="right" vertical="center" wrapText="1"/>
    </xf>
    <xf numFmtId="167" fontId="22" fillId="7" borderId="22" xfId="0" applyNumberFormat="1" applyFont="1" applyFill="1" applyBorder="1" applyAlignment="1">
      <alignment horizontal="center" vertical="center"/>
    </xf>
    <xf numFmtId="166" fontId="25" fillId="7" borderId="23" xfId="3" applyNumberFormat="1" applyFont="1" applyFill="1" applyBorder="1" applyAlignment="1">
      <alignment horizontal="center"/>
    </xf>
    <xf numFmtId="0" fontId="22" fillId="7" borderId="32" xfId="0" applyFont="1" applyFill="1" applyBorder="1" applyAlignment="1">
      <alignment horizontal="left" vertical="center"/>
    </xf>
    <xf numFmtId="0" fontId="22" fillId="7" borderId="33" xfId="0" applyFont="1" applyFill="1" applyBorder="1" applyAlignment="1">
      <alignment horizontal="left" vertical="center"/>
    </xf>
    <xf numFmtId="168" fontId="22" fillId="7" borderId="33" xfId="0" applyNumberFormat="1" applyFont="1" applyFill="1" applyBorder="1" applyAlignment="1">
      <alignment horizontal="right" vertical="center"/>
    </xf>
    <xf numFmtId="168" fontId="22" fillId="7" borderId="33" xfId="0" applyNumberFormat="1" applyFont="1" applyFill="1" applyBorder="1" applyAlignment="1">
      <alignment horizontal="right" vertical="center" wrapText="1"/>
    </xf>
    <xf numFmtId="167" fontId="22" fillId="7" borderId="33" xfId="0" applyNumberFormat="1" applyFont="1" applyFill="1" applyBorder="1" applyAlignment="1">
      <alignment horizontal="center" vertical="center"/>
    </xf>
    <xf numFmtId="166" fontId="25" fillId="7" borderId="34" xfId="3" applyNumberFormat="1" applyFont="1" applyFill="1" applyBorder="1" applyAlignment="1">
      <alignment horizontal="center"/>
    </xf>
    <xf numFmtId="168" fontId="26" fillId="5" borderId="10" xfId="1" applyNumberFormat="1" applyFont="1" applyFill="1" applyBorder="1" applyAlignment="1">
      <alignment horizontal="right" vertical="center"/>
    </xf>
    <xf numFmtId="168" fontId="26" fillId="5" borderId="10" xfId="1" applyNumberFormat="1" applyFont="1" applyFill="1" applyBorder="1" applyAlignment="1">
      <alignment horizontal="center"/>
    </xf>
    <xf numFmtId="165" fontId="23" fillId="5" borderId="10" xfId="3" applyNumberFormat="1" applyFont="1" applyFill="1" applyBorder="1" applyAlignment="1">
      <alignment horizontal="center" vertical="center" wrapText="1"/>
    </xf>
    <xf numFmtId="166" fontId="27" fillId="5" borderId="26" xfId="3" applyNumberFormat="1" applyFont="1" applyFill="1" applyBorder="1" applyAlignment="1">
      <alignment horizontal="center"/>
    </xf>
    <xf numFmtId="0" fontId="22" fillId="7" borderId="51" xfId="0" applyFont="1" applyFill="1" applyBorder="1" applyAlignment="1">
      <alignment horizontal="left" vertical="center"/>
    </xf>
    <xf numFmtId="0" fontId="22" fillId="7" borderId="43" xfId="0" applyFont="1" applyFill="1" applyBorder="1" applyAlignment="1">
      <alignment horizontal="left" vertical="center"/>
    </xf>
    <xf numFmtId="168" fontId="22" fillId="7" borderId="43" xfId="0" applyNumberFormat="1" applyFont="1" applyFill="1" applyBorder="1" applyAlignment="1">
      <alignment horizontal="right" vertical="center"/>
    </xf>
    <xf numFmtId="168" fontId="22" fillId="7" borderId="43" xfId="0" applyNumberFormat="1" applyFont="1" applyFill="1" applyBorder="1" applyAlignment="1">
      <alignment horizontal="right" vertical="center" wrapText="1"/>
    </xf>
    <xf numFmtId="167" fontId="22" fillId="7" borderId="43" xfId="0" applyNumberFormat="1" applyFont="1" applyFill="1" applyBorder="1" applyAlignment="1">
      <alignment horizontal="center" vertical="center"/>
    </xf>
    <xf numFmtId="166" fontId="25" fillId="7" borderId="48" xfId="3" applyNumberFormat="1" applyFont="1" applyFill="1" applyBorder="1" applyAlignment="1">
      <alignment horizontal="center"/>
    </xf>
    <xf numFmtId="0" fontId="10" fillId="7" borderId="4" xfId="0" applyFont="1" applyFill="1" applyBorder="1"/>
    <xf numFmtId="0" fontId="10" fillId="7" borderId="67" xfId="0" applyFont="1" applyFill="1" applyBorder="1"/>
    <xf numFmtId="166" fontId="28" fillId="7" borderId="34" xfId="4" applyNumberFormat="1" applyFont="1" applyFill="1" applyBorder="1" applyAlignment="1">
      <alignment horizontal="center"/>
    </xf>
    <xf numFmtId="0" fontId="29" fillId="7" borderId="0" xfId="0" applyFont="1" applyFill="1" applyAlignment="1">
      <alignment horizontal="left" vertical="center"/>
    </xf>
    <xf numFmtId="0" fontId="30" fillId="7" borderId="0" xfId="10" applyFont="1" applyFill="1" applyAlignment="1">
      <alignment vertical="center"/>
    </xf>
    <xf numFmtId="0" fontId="16" fillId="7" borderId="0" xfId="10" applyFont="1" applyFill="1" applyAlignment="1">
      <alignment vertical="center"/>
    </xf>
    <xf numFmtId="0" fontId="16" fillId="7" borderId="0" xfId="10" applyFont="1" applyFill="1" applyAlignment="1">
      <alignment horizontal="center" vertical="center"/>
    </xf>
    <xf numFmtId="41" fontId="16" fillId="7" borderId="0" xfId="2" applyFont="1" applyFill="1" applyBorder="1" applyAlignment="1">
      <alignment horizontal="right" vertical="center"/>
    </xf>
    <xf numFmtId="9" fontId="16" fillId="7" borderId="0" xfId="3" applyFont="1" applyFill="1" applyBorder="1" applyAlignment="1">
      <alignment horizontal="right" vertical="center"/>
    </xf>
    <xf numFmtId="41" fontId="30" fillId="7" borderId="0" xfId="2" applyFont="1" applyFill="1" applyBorder="1" applyAlignment="1">
      <alignment horizontal="right" vertical="center"/>
    </xf>
    <xf numFmtId="41" fontId="31" fillId="7" borderId="0" xfId="2" applyFont="1" applyFill="1" applyBorder="1" applyAlignment="1">
      <alignment vertical="center"/>
    </xf>
    <xf numFmtId="41" fontId="31" fillId="7" borderId="0" xfId="2" applyFont="1" applyFill="1" applyBorder="1" applyAlignment="1">
      <alignment horizontal="center" vertical="center"/>
    </xf>
    <xf numFmtId="165" fontId="30" fillId="7" borderId="0" xfId="11" applyNumberFormat="1" applyFont="1" applyFill="1" applyAlignment="1">
      <alignment horizontal="right" vertical="center" wrapText="1"/>
    </xf>
    <xf numFmtId="10" fontId="31" fillId="7" borderId="0" xfId="3" applyNumberFormat="1" applyFont="1" applyFill="1" applyBorder="1" applyAlignment="1">
      <alignment horizontal="right" vertical="center" wrapText="1"/>
    </xf>
    <xf numFmtId="0" fontId="30" fillId="7" borderId="0" xfId="10" applyFont="1" applyFill="1" applyAlignment="1">
      <alignment horizontal="center" vertical="center"/>
    </xf>
    <xf numFmtId="41" fontId="31" fillId="7" borderId="0" xfId="2" applyFont="1" applyFill="1" applyBorder="1" applyAlignment="1">
      <alignment horizontal="right" vertical="center"/>
    </xf>
    <xf numFmtId="0" fontId="32" fillId="7" borderId="0" xfId="10" applyFont="1" applyFill="1" applyAlignment="1">
      <alignment vertical="center"/>
    </xf>
    <xf numFmtId="0" fontId="32" fillId="7" borderId="0" xfId="10" applyFont="1" applyFill="1" applyAlignment="1">
      <alignment horizontal="center" vertical="center"/>
    </xf>
    <xf numFmtId="43" fontId="32" fillId="7" borderId="0" xfId="1" applyFont="1" applyFill="1" applyBorder="1" applyAlignment="1">
      <alignment vertical="center"/>
    </xf>
    <xf numFmtId="0" fontId="29" fillId="7" borderId="0" xfId="10" applyFont="1" applyFill="1" applyAlignment="1">
      <alignment vertical="center"/>
    </xf>
    <xf numFmtId="3" fontId="22" fillId="7" borderId="42" xfId="0" applyNumberFormat="1" applyFont="1" applyFill="1" applyBorder="1" applyAlignment="1">
      <alignment horizontal="right" vertical="center" wrapText="1"/>
    </xf>
    <xf numFmtId="3" fontId="22" fillId="7" borderId="22" xfId="0" applyNumberFormat="1" applyFont="1" applyFill="1" applyBorder="1" applyAlignment="1">
      <alignment horizontal="right" vertical="center" wrapText="1"/>
    </xf>
    <xf numFmtId="3" fontId="22" fillId="7" borderId="33" xfId="0" applyNumberFormat="1" applyFont="1" applyFill="1" applyBorder="1" applyAlignment="1">
      <alignment horizontal="right" vertical="center"/>
    </xf>
    <xf numFmtId="3" fontId="22" fillId="7" borderId="33" xfId="0" applyNumberFormat="1" applyFont="1" applyFill="1" applyBorder="1" applyAlignment="1">
      <alignment horizontal="right" vertical="center" wrapText="1"/>
    </xf>
    <xf numFmtId="164" fontId="26" fillId="5" borderId="10" xfId="1" applyNumberFormat="1" applyFont="1" applyFill="1" applyBorder="1" applyAlignment="1">
      <alignment horizontal="right" vertical="center"/>
    </xf>
    <xf numFmtId="164" fontId="26" fillId="5" borderId="10" xfId="1" applyNumberFormat="1" applyFont="1" applyFill="1" applyBorder="1" applyAlignment="1">
      <alignment horizontal="center"/>
    </xf>
    <xf numFmtId="3" fontId="22" fillId="7" borderId="43" xfId="0" applyNumberFormat="1" applyFont="1" applyFill="1" applyBorder="1" applyAlignment="1">
      <alignment horizontal="right" vertical="center" wrapText="1"/>
    </xf>
    <xf numFmtId="0" fontId="21" fillId="0" borderId="41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3" fontId="22" fillId="7" borderId="42" xfId="0" applyNumberFormat="1" applyFont="1" applyFill="1" applyBorder="1" applyAlignment="1">
      <alignment horizontal="center" vertical="center"/>
    </xf>
    <xf numFmtId="3" fontId="22" fillId="7" borderId="42" xfId="0" applyNumberFormat="1" applyFont="1" applyFill="1" applyBorder="1" applyAlignment="1">
      <alignment horizontal="center" vertical="center" wrapText="1"/>
    </xf>
    <xf numFmtId="3" fontId="22" fillId="7" borderId="22" xfId="0" applyNumberFormat="1" applyFont="1" applyFill="1" applyBorder="1" applyAlignment="1">
      <alignment horizontal="center" vertical="center"/>
    </xf>
    <xf numFmtId="3" fontId="22" fillId="7" borderId="22" xfId="0" applyNumberFormat="1" applyFont="1" applyFill="1" applyBorder="1" applyAlignment="1">
      <alignment horizontal="center" vertical="center" wrapText="1"/>
    </xf>
    <xf numFmtId="3" fontId="22" fillId="7" borderId="33" xfId="0" applyNumberFormat="1" applyFont="1" applyFill="1" applyBorder="1" applyAlignment="1">
      <alignment horizontal="center" vertical="center"/>
    </xf>
    <xf numFmtId="3" fontId="22" fillId="7" borderId="33" xfId="0" applyNumberFormat="1" applyFont="1" applyFill="1" applyBorder="1" applyAlignment="1">
      <alignment horizontal="center" vertical="center" wrapText="1"/>
    </xf>
    <xf numFmtId="0" fontId="26" fillId="5" borderId="10" xfId="9" applyFont="1" applyFill="1" applyBorder="1" applyAlignment="1">
      <alignment horizontal="center" vertical="center"/>
    </xf>
    <xf numFmtId="3" fontId="26" fillId="5" borderId="10" xfId="9" applyNumberFormat="1" applyFont="1" applyFill="1" applyBorder="1" applyAlignment="1">
      <alignment horizontal="center" vertical="center"/>
    </xf>
    <xf numFmtId="3" fontId="22" fillId="7" borderId="43" xfId="0" applyNumberFormat="1" applyFont="1" applyFill="1" applyBorder="1" applyAlignment="1">
      <alignment horizontal="center" vertical="center"/>
    </xf>
    <xf numFmtId="3" fontId="22" fillId="7" borderId="43" xfId="0" applyNumberFormat="1" applyFont="1" applyFill="1" applyBorder="1" applyAlignment="1">
      <alignment horizontal="center" vertical="center" wrapText="1"/>
    </xf>
    <xf numFmtId="0" fontId="16" fillId="6" borderId="28" xfId="5" applyFont="1" applyFill="1" applyBorder="1">
      <alignment horizontal="left" vertical="center"/>
    </xf>
    <xf numFmtId="0" fontId="16" fillId="6" borderId="9" xfId="5" applyFont="1" applyFill="1" applyBorder="1" applyAlignment="1">
      <alignment horizontal="center" vertical="center"/>
    </xf>
    <xf numFmtId="0" fontId="16" fillId="6" borderId="19" xfId="5" applyFont="1" applyFill="1" applyBorder="1" applyAlignment="1">
      <alignment horizontal="center" vertical="center"/>
    </xf>
    <xf numFmtId="0" fontId="22" fillId="7" borderId="29" xfId="0" applyFont="1" applyFill="1" applyBorder="1" applyAlignment="1">
      <alignment horizontal="left" vertical="center"/>
    </xf>
    <xf numFmtId="0" fontId="22" fillId="7" borderId="20" xfId="0" applyFont="1" applyFill="1" applyBorder="1" applyAlignment="1">
      <alignment horizontal="center" vertical="center"/>
    </xf>
    <xf numFmtId="3" fontId="22" fillId="7" borderId="20" xfId="0" applyNumberFormat="1" applyFont="1" applyFill="1" applyBorder="1" applyAlignment="1">
      <alignment horizontal="right" vertical="center"/>
    </xf>
    <xf numFmtId="168" fontId="22" fillId="7" borderId="21" xfId="0" applyNumberFormat="1" applyFont="1" applyFill="1" applyBorder="1" applyAlignment="1">
      <alignment horizontal="right" vertical="center"/>
    </xf>
    <xf numFmtId="0" fontId="22" fillId="7" borderId="33" xfId="0" applyFont="1" applyFill="1" applyBorder="1" applyAlignment="1">
      <alignment horizontal="center" vertical="center"/>
    </xf>
    <xf numFmtId="168" fontId="22" fillId="7" borderId="34" xfId="0" applyNumberFormat="1" applyFont="1" applyFill="1" applyBorder="1" applyAlignment="1">
      <alignment horizontal="right" vertical="center"/>
    </xf>
    <xf numFmtId="0" fontId="24" fillId="5" borderId="35" xfId="0" applyFont="1" applyFill="1" applyBorder="1" applyAlignment="1">
      <alignment horizontal="left" vertical="center"/>
    </xf>
    <xf numFmtId="0" fontId="24" fillId="5" borderId="36" xfId="0" applyFont="1" applyFill="1" applyBorder="1" applyAlignment="1">
      <alignment horizontal="center" vertical="center"/>
    </xf>
    <xf numFmtId="3" fontId="24" fillId="5" borderId="36" xfId="0" applyNumberFormat="1" applyFont="1" applyFill="1" applyBorder="1" applyAlignment="1">
      <alignment horizontal="right" vertical="center"/>
    </xf>
    <xf numFmtId="168" fontId="24" fillId="5" borderId="37" xfId="0" applyNumberFormat="1" applyFont="1" applyFill="1" applyBorder="1" applyAlignment="1">
      <alignment horizontal="right" vertical="center"/>
    </xf>
    <xf numFmtId="0" fontId="22" fillId="7" borderId="66" xfId="0" applyFont="1" applyFill="1" applyBorder="1" applyAlignment="1">
      <alignment horizontal="left" vertical="center"/>
    </xf>
    <xf numFmtId="0" fontId="22" fillId="7" borderId="64" xfId="0" applyFont="1" applyFill="1" applyBorder="1" applyAlignment="1">
      <alignment horizontal="center" vertical="center"/>
    </xf>
    <xf numFmtId="3" fontId="22" fillId="7" borderId="64" xfId="0" applyNumberFormat="1" applyFont="1" applyFill="1" applyBorder="1" applyAlignment="1">
      <alignment horizontal="right" vertical="center"/>
    </xf>
    <xf numFmtId="168" fontId="22" fillId="7" borderId="65" xfId="0" applyNumberFormat="1" applyFont="1" applyFill="1" applyBorder="1" applyAlignment="1">
      <alignment horizontal="right" vertical="center"/>
    </xf>
    <xf numFmtId="3" fontId="22" fillId="7" borderId="64" xfId="0" applyNumberFormat="1" applyFont="1" applyFill="1" applyBorder="1" applyAlignment="1">
      <alignment horizontal="center" vertical="center"/>
    </xf>
    <xf numFmtId="0" fontId="23" fillId="5" borderId="27" xfId="10" applyFont="1" applyFill="1" applyBorder="1" applyAlignment="1">
      <alignment vertical="center"/>
    </xf>
    <xf numFmtId="3" fontId="24" fillId="5" borderId="10" xfId="0" applyNumberFormat="1" applyFont="1" applyFill="1" applyBorder="1" applyAlignment="1">
      <alignment horizontal="right" vertical="center"/>
    </xf>
    <xf numFmtId="168" fontId="24" fillId="5" borderId="26" xfId="0" applyNumberFormat="1" applyFont="1" applyFill="1" applyBorder="1" applyAlignment="1">
      <alignment horizontal="right" vertical="center"/>
    </xf>
    <xf numFmtId="0" fontId="15" fillId="6" borderId="27" xfId="0" applyFont="1" applyFill="1" applyBorder="1"/>
    <xf numFmtId="0" fontId="16" fillId="6" borderId="10" xfId="0" applyFont="1" applyFill="1" applyBorder="1" applyAlignment="1">
      <alignment horizontal="center" vertical="center"/>
    </xf>
    <xf numFmtId="0" fontId="16" fillId="6" borderId="26" xfId="0" applyFont="1" applyFill="1" applyBorder="1" applyAlignment="1">
      <alignment horizontal="center" vertical="center"/>
    </xf>
    <xf numFmtId="0" fontId="33" fillId="0" borderId="29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1" fontId="29" fillId="0" borderId="20" xfId="2" applyNumberFormat="1" applyFont="1" applyFill="1" applyBorder="1" applyAlignment="1">
      <alignment horizontal="center" vertical="center"/>
    </xf>
    <xf numFmtId="14" fontId="29" fillId="0" borderId="20" xfId="0" applyNumberFormat="1" applyFont="1" applyBorder="1" applyAlignment="1">
      <alignment horizontal="center" vertical="center"/>
    </xf>
    <xf numFmtId="3" fontId="34" fillId="0" borderId="20" xfId="0" applyNumberFormat="1" applyFont="1" applyBorder="1" applyAlignment="1">
      <alignment horizontal="right"/>
    </xf>
    <xf numFmtId="169" fontId="34" fillId="0" borderId="21" xfId="0" applyNumberFormat="1" applyFont="1" applyBorder="1" applyAlignment="1">
      <alignment horizontal="right"/>
    </xf>
    <xf numFmtId="0" fontId="33" fillId="0" borderId="30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1" fontId="29" fillId="0" borderId="22" xfId="2" applyNumberFormat="1" applyFont="1" applyFill="1" applyBorder="1" applyAlignment="1">
      <alignment horizontal="center" vertical="center"/>
    </xf>
    <xf numFmtId="14" fontId="29" fillId="0" borderId="22" xfId="0" applyNumberFormat="1" applyFont="1" applyBorder="1" applyAlignment="1">
      <alignment horizontal="center" vertical="center"/>
    </xf>
    <xf numFmtId="3" fontId="34" fillId="0" borderId="22" xfId="0" applyNumberFormat="1" applyFont="1" applyBorder="1" applyAlignment="1">
      <alignment horizontal="right"/>
    </xf>
    <xf numFmtId="169" fontId="34" fillId="0" borderId="23" xfId="0" applyNumberFormat="1" applyFont="1" applyBorder="1" applyAlignment="1">
      <alignment horizontal="right"/>
    </xf>
    <xf numFmtId="169" fontId="15" fillId="0" borderId="23" xfId="0" applyNumberFormat="1" applyFont="1" applyBorder="1" applyAlignment="1">
      <alignment horizontal="right"/>
    </xf>
    <xf numFmtId="0" fontId="33" fillId="0" borderId="32" xfId="0" applyFont="1" applyBorder="1" applyAlignment="1">
      <alignment horizontal="center"/>
    </xf>
    <xf numFmtId="0" fontId="34" fillId="0" borderId="33" xfId="0" applyFont="1" applyBorder="1" applyAlignment="1">
      <alignment horizontal="center"/>
    </xf>
    <xf numFmtId="1" fontId="29" fillId="0" borderId="33" xfId="2" applyNumberFormat="1" applyFont="1" applyFill="1" applyBorder="1" applyAlignment="1">
      <alignment horizontal="center" vertical="center"/>
    </xf>
    <xf numFmtId="14" fontId="29" fillId="0" borderId="33" xfId="0" applyNumberFormat="1" applyFont="1" applyBorder="1" applyAlignment="1">
      <alignment horizontal="center" vertical="center"/>
    </xf>
    <xf numFmtId="3" fontId="34" fillId="0" borderId="33" xfId="0" applyNumberFormat="1" applyFont="1" applyBorder="1" applyAlignment="1">
      <alignment horizontal="right"/>
    </xf>
    <xf numFmtId="169" fontId="34" fillId="0" borderId="34" xfId="0" applyNumberFormat="1" applyFont="1" applyBorder="1" applyAlignment="1">
      <alignment horizontal="right"/>
    </xf>
    <xf numFmtId="3" fontId="33" fillId="10" borderId="36" xfId="0" applyNumberFormat="1" applyFont="1" applyFill="1" applyBorder="1" applyAlignment="1">
      <alignment horizontal="right"/>
    </xf>
    <xf numFmtId="169" fontId="33" fillId="10" borderId="37" xfId="0" applyNumberFormat="1" applyFont="1" applyFill="1" applyBorder="1" applyAlignment="1">
      <alignment horizontal="right"/>
    </xf>
    <xf numFmtId="3" fontId="16" fillId="0" borderId="10" xfId="0" applyNumberFormat="1" applyFont="1" applyBorder="1" applyAlignment="1">
      <alignment horizontal="right"/>
    </xf>
    <xf numFmtId="169" fontId="16" fillId="0" borderId="26" xfId="0" applyNumberFormat="1" applyFont="1" applyBorder="1" applyAlignment="1">
      <alignment horizontal="right"/>
    </xf>
    <xf numFmtId="10" fontId="23" fillId="5" borderId="8" xfId="12" applyNumberFormat="1" applyFont="1" applyFill="1" applyBorder="1" applyAlignment="1">
      <alignment horizontal="right" vertical="center"/>
    </xf>
    <xf numFmtId="166" fontId="23" fillId="5" borderId="39" xfId="12" applyNumberFormat="1" applyFont="1" applyFill="1" applyBorder="1" applyAlignment="1">
      <alignment horizontal="right" vertical="center"/>
    </xf>
    <xf numFmtId="0" fontId="16" fillId="6" borderId="13" xfId="5" applyFont="1" applyFill="1" applyBorder="1" applyAlignment="1">
      <alignment horizontal="center" vertical="center"/>
    </xf>
    <xf numFmtId="0" fontId="22" fillId="7" borderId="5" xfId="0" applyFont="1" applyFill="1" applyBorder="1" applyAlignment="1">
      <alignment horizontal="left" vertical="center"/>
    </xf>
    <xf numFmtId="0" fontId="22" fillId="7" borderId="3" xfId="0" applyFont="1" applyFill="1" applyBorder="1" applyAlignment="1">
      <alignment horizontal="left" vertical="center"/>
    </xf>
    <xf numFmtId="0" fontId="22" fillId="7" borderId="6" xfId="0" applyFont="1" applyFill="1" applyBorder="1" applyAlignment="1">
      <alignment horizontal="left" vertical="center"/>
    </xf>
    <xf numFmtId="164" fontId="26" fillId="5" borderId="27" xfId="1" applyNumberFormat="1" applyFont="1" applyFill="1" applyBorder="1" applyAlignment="1">
      <alignment horizontal="right" vertical="center"/>
    </xf>
    <xf numFmtId="164" fontId="26" fillId="5" borderId="26" xfId="1" applyNumberFormat="1" applyFont="1" applyFill="1" applyBorder="1" applyAlignment="1">
      <alignment horizontal="right" vertical="center"/>
    </xf>
    <xf numFmtId="164" fontId="26" fillId="8" borderId="12" xfId="1" applyNumberFormat="1" applyFont="1" applyFill="1" applyBorder="1" applyAlignment="1">
      <alignment horizontal="right" vertical="center"/>
    </xf>
    <xf numFmtId="164" fontId="26" fillId="8" borderId="27" xfId="1" applyNumberFormat="1" applyFont="1" applyFill="1" applyBorder="1" applyAlignment="1">
      <alignment horizontal="right" vertical="center"/>
    </xf>
    <xf numFmtId="164" fontId="26" fillId="8" borderId="10" xfId="1" applyNumberFormat="1" applyFont="1" applyFill="1" applyBorder="1" applyAlignment="1">
      <alignment horizontal="right" vertical="center"/>
    </xf>
    <xf numFmtId="164" fontId="26" fillId="8" borderId="26" xfId="1" applyNumberFormat="1" applyFont="1" applyFill="1" applyBorder="1" applyAlignment="1">
      <alignment horizontal="right" vertical="center"/>
    </xf>
    <xf numFmtId="164" fontId="26" fillId="9" borderId="12" xfId="1" applyNumberFormat="1" applyFont="1" applyFill="1" applyBorder="1" applyAlignment="1">
      <alignment horizontal="right" vertical="center"/>
    </xf>
    <xf numFmtId="164" fontId="10" fillId="7" borderId="0" xfId="0" applyNumberFormat="1" applyFont="1" applyFill="1"/>
    <xf numFmtId="166" fontId="10" fillId="7" borderId="0" xfId="3" applyNumberFormat="1" applyFont="1" applyFill="1"/>
    <xf numFmtId="3" fontId="22" fillId="7" borderId="29" xfId="0" applyNumberFormat="1" applyFont="1" applyFill="1" applyBorder="1" applyAlignment="1">
      <alignment horizontal="right" vertical="center"/>
    </xf>
    <xf numFmtId="3" fontId="22" fillId="7" borderId="21" xfId="0" applyNumberFormat="1" applyFont="1" applyFill="1" applyBorder="1" applyAlignment="1">
      <alignment horizontal="right" vertical="center"/>
    </xf>
    <xf numFmtId="3" fontId="24" fillId="5" borderId="14" xfId="0" applyNumberFormat="1" applyFont="1" applyFill="1" applyBorder="1" applyAlignment="1">
      <alignment horizontal="right" vertical="center"/>
    </xf>
    <xf numFmtId="3" fontId="22" fillId="7" borderId="30" xfId="0" applyNumberFormat="1" applyFont="1" applyFill="1" applyBorder="1" applyAlignment="1">
      <alignment horizontal="right" vertical="center"/>
    </xf>
    <xf numFmtId="3" fontId="22" fillId="7" borderId="23" xfId="0" applyNumberFormat="1" applyFont="1" applyFill="1" applyBorder="1" applyAlignment="1">
      <alignment horizontal="right" vertical="center"/>
    </xf>
    <xf numFmtId="3" fontId="24" fillId="5" borderId="15" xfId="0" applyNumberFormat="1" applyFont="1" applyFill="1" applyBorder="1" applyAlignment="1">
      <alignment horizontal="right" vertical="center"/>
    </xf>
    <xf numFmtId="3" fontId="22" fillId="7" borderId="31" xfId="0" applyNumberFormat="1" applyFont="1" applyFill="1" applyBorder="1" applyAlignment="1">
      <alignment horizontal="right" vertical="center"/>
    </xf>
    <xf numFmtId="3" fontId="22" fillId="7" borderId="24" xfId="0" applyNumberFormat="1" applyFont="1" applyFill="1" applyBorder="1" applyAlignment="1">
      <alignment horizontal="right" vertical="center"/>
    </xf>
    <xf numFmtId="3" fontId="22" fillId="7" borderId="25" xfId="0" applyNumberFormat="1" applyFont="1" applyFill="1" applyBorder="1" applyAlignment="1">
      <alignment horizontal="right" vertical="center"/>
    </xf>
    <xf numFmtId="3" fontId="24" fillId="5" borderId="16" xfId="0" applyNumberFormat="1" applyFont="1" applyFill="1" applyBorder="1" applyAlignment="1">
      <alignment horizontal="right" vertical="center"/>
    </xf>
    <xf numFmtId="164" fontId="26" fillId="5" borderId="10" xfId="1" applyNumberFormat="1" applyFont="1" applyFill="1" applyBorder="1" applyAlignment="1">
      <alignment horizontal="right"/>
    </xf>
    <xf numFmtId="3" fontId="24" fillId="5" borderId="17" xfId="0" applyNumberFormat="1" applyFont="1" applyFill="1" applyBorder="1" applyAlignment="1">
      <alignment horizontal="right" vertical="center"/>
    </xf>
    <xf numFmtId="168" fontId="26" fillId="5" borderId="27" xfId="1" applyNumberFormat="1" applyFont="1" applyFill="1" applyBorder="1" applyAlignment="1">
      <alignment horizontal="right" vertical="center"/>
    </xf>
    <xf numFmtId="168" fontId="26" fillId="8" borderId="12" xfId="1" applyNumberFormat="1" applyFont="1" applyFill="1" applyBorder="1" applyAlignment="1">
      <alignment horizontal="right" vertical="center"/>
    </xf>
    <xf numFmtId="3" fontId="10" fillId="7" borderId="0" xfId="0" applyNumberFormat="1" applyFont="1" applyFill="1"/>
    <xf numFmtId="168" fontId="26" fillId="8" borderId="27" xfId="1" applyNumberFormat="1" applyFont="1" applyFill="1" applyBorder="1" applyAlignment="1">
      <alignment horizontal="right" vertical="center"/>
    </xf>
    <xf numFmtId="168" fontId="10" fillId="7" borderId="0" xfId="0" applyNumberFormat="1" applyFont="1" applyFill="1"/>
    <xf numFmtId="168" fontId="22" fillId="7" borderId="29" xfId="0" applyNumberFormat="1" applyFont="1" applyFill="1" applyBorder="1" applyAlignment="1">
      <alignment horizontal="right" vertical="center"/>
    </xf>
    <xf numFmtId="168" fontId="22" fillId="7" borderId="20" xfId="0" applyNumberFormat="1" applyFont="1" applyFill="1" applyBorder="1" applyAlignment="1">
      <alignment horizontal="right" vertical="center"/>
    </xf>
    <xf numFmtId="168" fontId="24" fillId="5" borderId="15" xfId="0" applyNumberFormat="1" applyFont="1" applyFill="1" applyBorder="1" applyAlignment="1">
      <alignment horizontal="right" vertical="center"/>
    </xf>
    <xf numFmtId="0" fontId="22" fillId="7" borderId="0" xfId="0" applyFont="1" applyFill="1" applyBorder="1" applyAlignment="1">
      <alignment horizontal="left" vertical="center"/>
    </xf>
    <xf numFmtId="168" fontId="22" fillId="7" borderId="71" xfId="0" applyNumberFormat="1" applyFont="1" applyFill="1" applyBorder="1" applyAlignment="1">
      <alignment horizontal="right" vertical="center"/>
    </xf>
    <xf numFmtId="168" fontId="26" fillId="5" borderId="46" xfId="1" applyNumberFormat="1" applyFont="1" applyFill="1" applyBorder="1" applyAlignment="1">
      <alignment horizontal="right" vertical="center"/>
    </xf>
    <xf numFmtId="168" fontId="26" fillId="8" borderId="46" xfId="1" applyNumberFormat="1" applyFont="1" applyFill="1" applyBorder="1" applyAlignment="1">
      <alignment horizontal="right" vertical="center"/>
    </xf>
    <xf numFmtId="168" fontId="26" fillId="8" borderId="10" xfId="1" applyNumberFormat="1" applyFont="1" applyFill="1" applyBorder="1" applyAlignment="1">
      <alignment horizontal="right" vertical="center"/>
    </xf>
    <xf numFmtId="0" fontId="22" fillId="7" borderId="31" xfId="0" applyFont="1" applyFill="1" applyBorder="1" applyAlignment="1">
      <alignment horizontal="left" vertical="center"/>
    </xf>
    <xf numFmtId="168" fontId="24" fillId="5" borderId="17" xfId="0" applyNumberFormat="1" applyFont="1" applyFill="1" applyBorder="1" applyAlignment="1">
      <alignment horizontal="right" vertical="center"/>
    </xf>
    <xf numFmtId="168" fontId="22" fillId="7" borderId="30" xfId="0" applyNumberFormat="1" applyFont="1" applyFill="1" applyBorder="1" applyAlignment="1">
      <alignment horizontal="right" vertical="center"/>
    </xf>
    <xf numFmtId="168" fontId="24" fillId="5" borderId="16" xfId="0" applyNumberFormat="1" applyFont="1" applyFill="1" applyBorder="1" applyAlignment="1">
      <alignment horizontal="right" vertical="center"/>
    </xf>
    <xf numFmtId="0" fontId="37" fillId="7" borderId="0" xfId="0" applyFont="1" applyFill="1"/>
    <xf numFmtId="168" fontId="26" fillId="5" borderId="10" xfId="1" applyNumberFormat="1" applyFont="1" applyFill="1" applyBorder="1" applyAlignment="1">
      <alignment horizontal="center" vertical="center"/>
    </xf>
    <xf numFmtId="0" fontId="10" fillId="7" borderId="0" xfId="0" applyFont="1" applyFill="1" applyBorder="1"/>
    <xf numFmtId="0" fontId="22" fillId="7" borderId="73" xfId="0" applyFont="1" applyFill="1" applyBorder="1" applyAlignment="1">
      <alignment horizontal="left" vertical="center"/>
    </xf>
    <xf numFmtId="0" fontId="22" fillId="7" borderId="74" xfId="0" applyFont="1" applyFill="1" applyBorder="1" applyAlignment="1">
      <alignment horizontal="left" vertical="center"/>
    </xf>
    <xf numFmtId="0" fontId="22" fillId="7" borderId="75" xfId="0" applyFont="1" applyFill="1" applyBorder="1" applyAlignment="1">
      <alignment horizontal="left" vertical="center"/>
    </xf>
    <xf numFmtId="0" fontId="22" fillId="7" borderId="67" xfId="0" applyFont="1" applyFill="1" applyBorder="1" applyAlignment="1">
      <alignment horizontal="left" vertical="center"/>
    </xf>
    <xf numFmtId="166" fontId="36" fillId="7" borderId="0" xfId="3" applyNumberFormat="1" applyFont="1" applyFill="1"/>
    <xf numFmtId="168" fontId="26" fillId="9" borderId="12" xfId="1" applyNumberFormat="1" applyFont="1" applyFill="1" applyBorder="1" applyAlignment="1">
      <alignment horizontal="right" vertical="center"/>
    </xf>
    <xf numFmtId="0" fontId="16" fillId="7" borderId="41" xfId="10" applyFont="1" applyFill="1" applyBorder="1" applyAlignment="1">
      <alignment vertical="center"/>
    </xf>
    <xf numFmtId="0" fontId="32" fillId="7" borderId="41" xfId="10" applyFont="1" applyFill="1" applyBorder="1" applyAlignment="1">
      <alignment vertical="center"/>
    </xf>
    <xf numFmtId="0" fontId="32" fillId="7" borderId="41" xfId="10" applyFont="1" applyFill="1" applyBorder="1" applyAlignment="1">
      <alignment horizontal="center" vertical="center"/>
    </xf>
    <xf numFmtId="0" fontId="10" fillId="7" borderId="41" xfId="0" applyFont="1" applyFill="1" applyBorder="1"/>
    <xf numFmtId="43" fontId="32" fillId="7" borderId="41" xfId="1" applyFont="1" applyFill="1" applyBorder="1" applyAlignment="1">
      <alignment vertical="center"/>
    </xf>
    <xf numFmtId="0" fontId="29" fillId="7" borderId="0" xfId="0" applyFont="1" applyFill="1" applyBorder="1" applyAlignment="1">
      <alignment horizontal="left" vertical="center"/>
    </xf>
    <xf numFmtId="0" fontId="30" fillId="7" borderId="0" xfId="10" applyFont="1" applyFill="1" applyBorder="1" applyAlignment="1">
      <alignment vertical="center"/>
    </xf>
    <xf numFmtId="0" fontId="30" fillId="7" borderId="0" xfId="10" applyFont="1" applyFill="1" applyBorder="1" applyAlignment="1">
      <alignment horizontal="center" vertical="center"/>
    </xf>
    <xf numFmtId="166" fontId="10" fillId="7" borderId="41" xfId="3" applyNumberFormat="1" applyFont="1" applyFill="1" applyBorder="1"/>
    <xf numFmtId="2" fontId="16" fillId="7" borderId="0" xfId="3" applyNumberFormat="1" applyFont="1" applyFill="1" applyBorder="1" applyAlignment="1">
      <alignment horizontal="right" vertical="center"/>
    </xf>
    <xf numFmtId="9" fontId="23" fillId="5" borderId="27" xfId="3" applyFont="1" applyFill="1" applyBorder="1" applyAlignment="1">
      <alignment horizontal="center" vertical="center"/>
    </xf>
    <xf numFmtId="9" fontId="24" fillId="5" borderId="26" xfId="3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vertical="center" wrapText="1"/>
    </xf>
    <xf numFmtId="165" fontId="30" fillId="7" borderId="0" xfId="11" applyNumberFormat="1" applyFont="1" applyFill="1" applyBorder="1" applyAlignment="1">
      <alignment horizontal="right" vertical="center" wrapText="1"/>
    </xf>
    <xf numFmtId="0" fontId="32" fillId="7" borderId="0" xfId="10" applyFont="1" applyFill="1" applyBorder="1" applyAlignment="1">
      <alignment vertical="center"/>
    </xf>
    <xf numFmtId="0" fontId="10" fillId="7" borderId="56" xfId="0" applyFont="1" applyFill="1" applyBorder="1"/>
    <xf numFmtId="0" fontId="0" fillId="7" borderId="41" xfId="0" applyFill="1" applyBorder="1"/>
    <xf numFmtId="0" fontId="0" fillId="7" borderId="0" xfId="0" applyFill="1" applyBorder="1"/>
    <xf numFmtId="0" fontId="2" fillId="6" borderId="0" xfId="4" applyFill="1"/>
    <xf numFmtId="0" fontId="9" fillId="6" borderId="11" xfId="0" applyFont="1" applyFill="1" applyBorder="1" applyAlignment="1">
      <alignment horizontal="left"/>
    </xf>
    <xf numFmtId="0" fontId="9" fillId="6" borderId="7" xfId="0" applyFont="1" applyFill="1" applyBorder="1" applyAlignment="1">
      <alignment horizontal="left" vertical="center"/>
    </xf>
    <xf numFmtId="0" fontId="9" fillId="6" borderId="18" xfId="0" applyFont="1" applyFill="1" applyBorder="1" applyAlignment="1">
      <alignment horizontal="left" vertical="center"/>
    </xf>
    <xf numFmtId="0" fontId="9" fillId="6" borderId="52" xfId="0" applyFont="1" applyFill="1" applyBorder="1" applyAlignment="1">
      <alignment vertical="center"/>
    </xf>
    <xf numFmtId="166" fontId="2" fillId="7" borderId="34" xfId="4" applyNumberFormat="1" applyFill="1" applyBorder="1" applyAlignment="1">
      <alignment horizontal="center"/>
    </xf>
    <xf numFmtId="0" fontId="39" fillId="6" borderId="0" xfId="4" applyFont="1" applyFill="1"/>
    <xf numFmtId="0" fontId="0" fillId="0" borderId="0" xfId="0" applyAlignment="1">
      <alignment horizontal="center"/>
    </xf>
    <xf numFmtId="0" fontId="14" fillId="0" borderId="56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6" fillId="6" borderId="39" xfId="0" applyFont="1" applyFill="1" applyBorder="1" applyAlignment="1">
      <alignment horizontal="center" vertical="center" wrapText="1"/>
    </xf>
    <xf numFmtId="0" fontId="16" fillId="6" borderId="19" xfId="0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horizontal="left" vertical="center" wrapText="1"/>
    </xf>
    <xf numFmtId="0" fontId="26" fillId="5" borderId="27" xfId="8" applyFont="1" applyFill="1" applyBorder="1" applyAlignment="1">
      <alignment horizontal="right"/>
    </xf>
    <xf numFmtId="0" fontId="26" fillId="5" borderId="10" xfId="8" applyFont="1" applyFill="1" applyBorder="1" applyAlignment="1">
      <alignment horizontal="right"/>
    </xf>
    <xf numFmtId="0" fontId="16" fillId="6" borderId="38" xfId="5" applyFont="1" applyFill="1" applyBorder="1">
      <alignment horizontal="left" vertical="center"/>
    </xf>
    <xf numFmtId="0" fontId="16" fillId="6" borderId="28" xfId="5" applyFont="1" applyFill="1" applyBorder="1">
      <alignment horizontal="left" vertical="center"/>
    </xf>
    <xf numFmtId="0" fontId="16" fillId="6" borderId="8" xfId="5" applyFont="1" applyFill="1" applyBorder="1">
      <alignment horizontal="left" vertical="center"/>
    </xf>
    <xf numFmtId="0" fontId="16" fillId="6" borderId="9" xfId="5" applyFont="1" applyFill="1" applyBorder="1">
      <alignment horizontal="left" vertical="center"/>
    </xf>
    <xf numFmtId="0" fontId="16" fillId="6" borderId="8" xfId="5" applyFont="1" applyFill="1" applyBorder="1" applyAlignment="1">
      <alignment horizontal="center" vertical="center"/>
    </xf>
    <xf numFmtId="0" fontId="26" fillId="5" borderId="27" xfId="8" applyFont="1" applyFill="1" applyBorder="1" applyAlignment="1">
      <alignment horizontal="right" vertical="center"/>
    </xf>
    <xf numFmtId="0" fontId="26" fillId="5" borderId="10" xfId="8" applyFont="1" applyFill="1" applyBorder="1" applyAlignment="1">
      <alignment horizontal="right" vertical="center"/>
    </xf>
    <xf numFmtId="0" fontId="15" fillId="7" borderId="12" xfId="0" applyFont="1" applyFill="1" applyBorder="1" applyAlignment="1">
      <alignment horizontal="left" vertical="center"/>
    </xf>
    <xf numFmtId="0" fontId="16" fillId="0" borderId="12" xfId="0" applyFont="1" applyBorder="1" applyAlignment="1">
      <alignment horizontal="center" vertical="center" wrapText="1"/>
    </xf>
    <xf numFmtId="0" fontId="17" fillId="7" borderId="11" xfId="0" applyFont="1" applyFill="1" applyBorder="1" applyAlignment="1">
      <alignment horizontal="center" vertical="center"/>
    </xf>
    <xf numFmtId="0" fontId="17" fillId="7" borderId="7" xfId="0" applyFont="1" applyFill="1" applyBorder="1" applyAlignment="1">
      <alignment horizontal="center" vertical="center"/>
    </xf>
    <xf numFmtId="0" fontId="17" fillId="7" borderId="18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left" vertical="center"/>
    </xf>
    <xf numFmtId="0" fontId="10" fillId="7" borderId="18" xfId="0" applyFont="1" applyFill="1" applyBorder="1" applyAlignment="1">
      <alignment horizontal="left" vertical="center"/>
    </xf>
    <xf numFmtId="0" fontId="10" fillId="7" borderId="11" xfId="0" applyFont="1" applyFill="1" applyBorder="1" applyAlignment="1">
      <alignment horizontal="center"/>
    </xf>
    <xf numFmtId="0" fontId="10" fillId="7" borderId="18" xfId="0" applyFont="1" applyFill="1" applyBorder="1" applyAlignment="1">
      <alignment horizontal="center"/>
    </xf>
    <xf numFmtId="0" fontId="18" fillId="9" borderId="12" xfId="0" applyFont="1" applyFill="1" applyBorder="1" applyAlignment="1">
      <alignment horizontal="left" vertical="center"/>
    </xf>
    <xf numFmtId="0" fontId="10" fillId="7" borderId="12" xfId="0" applyFont="1" applyFill="1" applyBorder="1" applyAlignment="1">
      <alignment horizontal="center" vertical="center"/>
    </xf>
    <xf numFmtId="0" fontId="16" fillId="6" borderId="26" xfId="0" applyFont="1" applyFill="1" applyBorder="1" applyAlignment="1">
      <alignment horizontal="center" vertical="center" wrapText="1"/>
    </xf>
    <xf numFmtId="0" fontId="18" fillId="9" borderId="11" xfId="0" applyFont="1" applyFill="1" applyBorder="1" applyAlignment="1">
      <alignment horizontal="left" vertical="center"/>
    </xf>
    <xf numFmtId="0" fontId="18" fillId="9" borderId="18" xfId="0" applyFont="1" applyFill="1" applyBorder="1" applyAlignment="1">
      <alignment horizontal="left" vertical="center"/>
    </xf>
    <xf numFmtId="0" fontId="15" fillId="7" borderId="11" xfId="0" applyFont="1" applyFill="1" applyBorder="1" applyAlignment="1">
      <alignment horizontal="left" vertical="center"/>
    </xf>
    <xf numFmtId="0" fontId="15" fillId="7" borderId="18" xfId="0" applyFont="1" applyFill="1" applyBorder="1" applyAlignment="1">
      <alignment horizontal="left" vertical="center"/>
    </xf>
    <xf numFmtId="0" fontId="16" fillId="6" borderId="11" xfId="5" applyFont="1" applyFill="1" applyBorder="1" applyAlignment="1">
      <alignment horizontal="center" vertical="center"/>
    </xf>
    <xf numFmtId="0" fontId="16" fillId="6" borderId="7" xfId="5" applyFont="1" applyFill="1" applyBorder="1" applyAlignment="1">
      <alignment horizontal="center" vertical="center"/>
    </xf>
    <xf numFmtId="0" fontId="16" fillId="6" borderId="18" xfId="5" applyFont="1" applyFill="1" applyBorder="1" applyAlignment="1">
      <alignment horizontal="center" vertical="center"/>
    </xf>
    <xf numFmtId="0" fontId="16" fillId="6" borderId="52" xfId="5" applyFont="1" applyFill="1" applyBorder="1">
      <alignment horizontal="left" vertical="center"/>
    </xf>
    <xf numFmtId="0" fontId="16" fillId="6" borderId="53" xfId="5" applyFont="1" applyFill="1" applyBorder="1">
      <alignment horizontal="left" vertical="center"/>
    </xf>
    <xf numFmtId="0" fontId="33" fillId="10" borderId="35" xfId="0" applyFont="1" applyFill="1" applyBorder="1" applyAlignment="1">
      <alignment horizontal="right"/>
    </xf>
    <xf numFmtId="0" fontId="33" fillId="10" borderId="36" xfId="0" applyFont="1" applyFill="1" applyBorder="1" applyAlignment="1">
      <alignment horizontal="right"/>
    </xf>
    <xf numFmtId="0" fontId="33" fillId="0" borderId="27" xfId="0" applyFont="1" applyBorder="1" applyAlignment="1">
      <alignment horizontal="right"/>
    </xf>
    <xf numFmtId="0" fontId="33" fillId="0" borderId="10" xfId="0" applyFont="1" applyBorder="1" applyAlignment="1">
      <alignment horizontal="right"/>
    </xf>
    <xf numFmtId="0" fontId="33" fillId="10" borderId="38" xfId="0" applyFont="1" applyFill="1" applyBorder="1" applyAlignment="1">
      <alignment horizontal="right"/>
    </xf>
    <xf numFmtId="0" fontId="33" fillId="10" borderId="8" xfId="0" applyFont="1" applyFill="1" applyBorder="1" applyAlignment="1">
      <alignment horizontal="right"/>
    </xf>
    <xf numFmtId="0" fontId="16" fillId="6" borderId="12" xfId="0" applyFont="1" applyFill="1" applyBorder="1" applyAlignment="1">
      <alignment horizontal="center" vertical="center" wrapText="1"/>
    </xf>
    <xf numFmtId="0" fontId="16" fillId="6" borderId="13" xfId="0" applyFont="1" applyFill="1" applyBorder="1" applyAlignment="1">
      <alignment horizontal="center" vertical="center" wrapText="1"/>
    </xf>
    <xf numFmtId="0" fontId="26" fillId="5" borderId="11" xfId="8" applyFont="1" applyFill="1" applyBorder="1" applyAlignment="1">
      <alignment horizontal="right"/>
    </xf>
    <xf numFmtId="0" fontId="26" fillId="5" borderId="18" xfId="8" applyFont="1" applyFill="1" applyBorder="1" applyAlignment="1">
      <alignment horizontal="right"/>
    </xf>
    <xf numFmtId="0" fontId="35" fillId="6" borderId="11" xfId="0" applyFont="1" applyFill="1" applyBorder="1" applyAlignment="1">
      <alignment horizontal="center"/>
    </xf>
    <xf numFmtId="0" fontId="35" fillId="6" borderId="7" xfId="0" applyFont="1" applyFill="1" applyBorder="1" applyAlignment="1">
      <alignment horizontal="center"/>
    </xf>
    <xf numFmtId="0" fontId="35" fillId="6" borderId="18" xfId="0" applyFont="1" applyFill="1" applyBorder="1" applyAlignment="1">
      <alignment horizontal="center"/>
    </xf>
    <xf numFmtId="0" fontId="16" fillId="6" borderId="35" xfId="5" applyFont="1" applyFill="1" applyBorder="1" applyAlignment="1">
      <alignment horizontal="left" vertical="center"/>
    </xf>
    <xf numFmtId="0" fontId="16" fillId="6" borderId="49" xfId="5" applyFont="1" applyFill="1" applyBorder="1" applyAlignment="1">
      <alignment horizontal="left" vertical="center"/>
    </xf>
    <xf numFmtId="0" fontId="16" fillId="6" borderId="68" xfId="5" applyFont="1" applyFill="1" applyBorder="1" applyAlignment="1">
      <alignment horizontal="left" vertical="center"/>
    </xf>
    <xf numFmtId="0" fontId="16" fillId="6" borderId="72" xfId="5" applyFont="1" applyFill="1" applyBorder="1" applyAlignment="1">
      <alignment horizontal="left" vertical="center"/>
    </xf>
    <xf numFmtId="0" fontId="26" fillId="5" borderId="11" xfId="8" applyFont="1" applyFill="1" applyBorder="1" applyAlignment="1">
      <alignment horizontal="right" vertical="center"/>
    </xf>
    <xf numFmtId="0" fontId="26" fillId="5" borderId="18" xfId="8" applyFont="1" applyFill="1" applyBorder="1" applyAlignment="1">
      <alignment horizontal="right" vertical="center"/>
    </xf>
    <xf numFmtId="0" fontId="26" fillId="5" borderId="11" xfId="8" applyFont="1" applyFill="1" applyBorder="1" applyAlignment="1">
      <alignment horizontal="right" vertical="top"/>
    </xf>
    <xf numFmtId="0" fontId="26" fillId="5" borderId="7" xfId="8" applyFont="1" applyFill="1" applyBorder="1" applyAlignment="1">
      <alignment horizontal="right" vertical="top"/>
    </xf>
    <xf numFmtId="0" fontId="16" fillId="6" borderId="41" xfId="5" applyFont="1" applyFill="1" applyBorder="1" applyAlignment="1">
      <alignment horizontal="left" vertical="center"/>
    </xf>
    <xf numFmtId="0" fontId="16" fillId="6" borderId="40" xfId="5" applyFont="1" applyFill="1" applyBorder="1" applyAlignment="1">
      <alignment horizontal="left" vertical="center"/>
    </xf>
    <xf numFmtId="0" fontId="26" fillId="5" borderId="27" xfId="8" applyFont="1" applyFill="1" applyBorder="1" applyAlignment="1">
      <alignment horizontal="left"/>
    </xf>
    <xf numFmtId="0" fontId="26" fillId="5" borderId="10" xfId="8" applyFont="1" applyFill="1" applyBorder="1" applyAlignment="1">
      <alignment horizontal="left"/>
    </xf>
    <xf numFmtId="0" fontId="16" fillId="6" borderId="27" xfId="5" applyFont="1" applyFill="1" applyBorder="1">
      <alignment horizontal="left" vertical="center"/>
    </xf>
    <xf numFmtId="0" fontId="16" fillId="6" borderId="10" xfId="5" applyFont="1" applyFill="1" applyBorder="1">
      <alignment horizontal="left" vertical="center"/>
    </xf>
    <xf numFmtId="0" fontId="16" fillId="6" borderId="10" xfId="5" applyFont="1" applyFill="1" applyBorder="1" applyAlignment="1">
      <alignment horizontal="center" vertical="center"/>
    </xf>
    <xf numFmtId="0" fontId="16" fillId="6" borderId="45" xfId="5" applyFont="1" applyFill="1" applyBorder="1" applyAlignment="1">
      <alignment horizontal="center" vertical="center"/>
    </xf>
    <xf numFmtId="0" fontId="16" fillId="6" borderId="46" xfId="5" applyFont="1" applyFill="1" applyBorder="1" applyAlignment="1">
      <alignment horizontal="center" vertical="center"/>
    </xf>
    <xf numFmtId="0" fontId="38" fillId="7" borderId="0" xfId="0" applyFont="1" applyFill="1" applyBorder="1" applyAlignment="1">
      <alignment horizontal="left" wrapText="1"/>
    </xf>
  </cellXfs>
  <cellStyles count="13">
    <cellStyle name="Collegamento ipertestuale" xfId="4" builtinId="8"/>
    <cellStyle name="intestazione anni_3" xfId="7" xr:uid="{BCF38A61-E414-437E-B148-DCB2798BFEF1}"/>
    <cellStyle name="intestazione di colonna cinema" xfId="5" xr:uid="{8396245E-3F5B-44B2-8082-B95347DEEAC9}"/>
    <cellStyle name="intestazione_anni" xfId="6" xr:uid="{C5421853-1DE6-442A-B026-E805B83C2A1E}"/>
    <cellStyle name="Migliaia" xfId="1" builtinId="3" customBuiltin="1"/>
    <cellStyle name="Migliaia [0]" xfId="2" builtinId="6"/>
    <cellStyle name="Normale" xfId="0" builtinId="0"/>
    <cellStyle name="Normale_Foglio1 2" xfId="8" xr:uid="{9D646C32-96A6-4751-BCB0-503F0840BE6F}"/>
    <cellStyle name="Normale_Foglio2" xfId="11" xr:uid="{7D70692E-3E3B-47FF-8EDB-4F50A8675A5A}"/>
    <cellStyle name="Normale_Foglio2 2" xfId="9" xr:uid="{ED9696F4-DDFC-497E-83BE-07B785654111}"/>
    <cellStyle name="Normale_Report_cinema_031999" xfId="10" xr:uid="{C78C47CF-1CE6-4658-BAFB-C23BBE6A64C6}"/>
    <cellStyle name="Percentuale" xfId="3" builtinId="5"/>
    <cellStyle name="Percentuale 2" xfId="12" xr:uid="{105F5832-5BD3-4A28-986E-A1A6F153CE27}"/>
  </cellStyles>
  <dxfs count="0"/>
  <tableStyles count="0" defaultTableStyle="TableStyleMedium2" defaultPivotStyle="PivotStyleLight16"/>
  <colors>
    <mruColors>
      <color rgb="FFDFE5F4"/>
      <color rgb="FFE746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ocp.piemonte.it/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Indice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9525</xdr:rowOff>
    </xdr:from>
    <xdr:to>
      <xdr:col>1</xdr:col>
      <xdr:colOff>565738</xdr:colOff>
      <xdr:row>3</xdr:row>
      <xdr:rowOff>165734</xdr:rowOff>
    </xdr:to>
    <xdr:pic>
      <xdr:nvPicPr>
        <xdr:cNvPr id="3" name="Immagin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97DDAB-0C1A-4A05-98A9-0F9CC90E76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00025"/>
          <a:ext cx="1499188" cy="53720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679807</xdr:colOff>
      <xdr:row>0</xdr:row>
      <xdr:rowOff>60328</xdr:rowOff>
    </xdr:from>
    <xdr:to>
      <xdr:col>2</xdr:col>
      <xdr:colOff>219400</xdr:colOff>
      <xdr:row>0</xdr:row>
      <xdr:rowOff>367920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C1EA285C-91A8-4A61-9CB4-7C60312581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1732" y="60328"/>
          <a:ext cx="815943" cy="307592"/>
        </a:xfrm>
        <a:prstGeom prst="rect">
          <a:avLst/>
        </a:prstGeom>
      </xdr:spPr>
    </xdr:pic>
    <xdr:clientData/>
  </xdr:twoCellAnchor>
  <xdr:twoCellAnchor>
    <xdr:from>
      <xdr:col>7</xdr:col>
      <xdr:colOff>19050</xdr:colOff>
      <xdr:row>0</xdr:row>
      <xdr:rowOff>28575</xdr:rowOff>
    </xdr:from>
    <xdr:to>
      <xdr:col>8</xdr:col>
      <xdr:colOff>568613</xdr:colOff>
      <xdr:row>1</xdr:row>
      <xdr:rowOff>43873</xdr:rowOff>
    </xdr:to>
    <xdr:sp macro="" textlink="">
      <xdr:nvSpPr>
        <xdr:cNvPr id="4" name="Freccia a sinistra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16C0AB7-0EAA-4E8F-8EAB-91801C1497B6}"/>
            </a:ext>
          </a:extLst>
        </xdr:cNvPr>
        <xdr:cNvSpPr/>
      </xdr:nvSpPr>
      <xdr:spPr>
        <a:xfrm>
          <a:off x="5095875" y="28575"/>
          <a:ext cx="1187738" cy="434398"/>
        </a:xfrm>
        <a:prstGeom prst="leftArrow">
          <a:avLst/>
        </a:prstGeom>
        <a:solidFill>
          <a:srgbClr val="E74624"/>
        </a:solidFill>
        <a:ln>
          <a:solidFill>
            <a:srgbClr val="E7462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900"/>
            <a:t>TORNA</a:t>
          </a:r>
          <a:r>
            <a:rPr lang="it-IT" sz="900" baseline="0"/>
            <a:t> ALL'</a:t>
          </a:r>
          <a:r>
            <a:rPr lang="it-IT" sz="900"/>
            <a:t>INDICE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679807</xdr:colOff>
      <xdr:row>0</xdr:row>
      <xdr:rowOff>60328</xdr:rowOff>
    </xdr:from>
    <xdr:to>
      <xdr:col>2</xdr:col>
      <xdr:colOff>219400</xdr:colOff>
      <xdr:row>0</xdr:row>
      <xdr:rowOff>367920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AF6A5140-C2D4-40E3-86E9-5066ED56CE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1732" y="60328"/>
          <a:ext cx="815943" cy="307592"/>
        </a:xfrm>
        <a:prstGeom prst="rect">
          <a:avLst/>
        </a:prstGeom>
      </xdr:spPr>
    </xdr:pic>
    <xdr:clientData/>
  </xdr:twoCellAnchor>
  <xdr:twoCellAnchor>
    <xdr:from>
      <xdr:col>7</xdr:col>
      <xdr:colOff>19050</xdr:colOff>
      <xdr:row>0</xdr:row>
      <xdr:rowOff>38100</xdr:rowOff>
    </xdr:from>
    <xdr:to>
      <xdr:col>8</xdr:col>
      <xdr:colOff>387638</xdr:colOff>
      <xdr:row>1</xdr:row>
      <xdr:rowOff>53398</xdr:rowOff>
    </xdr:to>
    <xdr:sp macro="" textlink="">
      <xdr:nvSpPr>
        <xdr:cNvPr id="5" name="Freccia a sinistra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00358D-C6A8-4207-9E1B-FFF32CABB641}"/>
            </a:ext>
          </a:extLst>
        </xdr:cNvPr>
        <xdr:cNvSpPr/>
      </xdr:nvSpPr>
      <xdr:spPr>
        <a:xfrm>
          <a:off x="5924550" y="38100"/>
          <a:ext cx="1187738" cy="434398"/>
        </a:xfrm>
        <a:prstGeom prst="leftArrow">
          <a:avLst/>
        </a:prstGeom>
        <a:solidFill>
          <a:srgbClr val="E74624"/>
        </a:solidFill>
        <a:ln>
          <a:solidFill>
            <a:srgbClr val="E7462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900"/>
            <a:t>TORNA</a:t>
          </a:r>
          <a:r>
            <a:rPr lang="it-IT" sz="900" baseline="0"/>
            <a:t> ALL'</a:t>
          </a:r>
          <a:r>
            <a:rPr lang="it-IT" sz="900"/>
            <a:t>INDICE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679807</xdr:colOff>
      <xdr:row>0</xdr:row>
      <xdr:rowOff>60328</xdr:rowOff>
    </xdr:from>
    <xdr:to>
      <xdr:col>2</xdr:col>
      <xdr:colOff>219400</xdr:colOff>
      <xdr:row>0</xdr:row>
      <xdr:rowOff>367920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5C8C2931-D374-4A14-AD2C-7DB5F0330B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1732" y="60328"/>
          <a:ext cx="815943" cy="307592"/>
        </a:xfrm>
        <a:prstGeom prst="rect">
          <a:avLst/>
        </a:prstGeom>
      </xdr:spPr>
    </xdr:pic>
    <xdr:clientData/>
  </xdr:twoCellAnchor>
  <xdr:twoCellAnchor>
    <xdr:from>
      <xdr:col>7</xdr:col>
      <xdr:colOff>19050</xdr:colOff>
      <xdr:row>0</xdr:row>
      <xdr:rowOff>57150</xdr:rowOff>
    </xdr:from>
    <xdr:to>
      <xdr:col>8</xdr:col>
      <xdr:colOff>187613</xdr:colOff>
      <xdr:row>1</xdr:row>
      <xdr:rowOff>34348</xdr:rowOff>
    </xdr:to>
    <xdr:sp macro="" textlink="">
      <xdr:nvSpPr>
        <xdr:cNvPr id="5" name="Freccia a sinistra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BC918A6-F11A-45DE-B766-9BA8364A4A8B}"/>
            </a:ext>
          </a:extLst>
        </xdr:cNvPr>
        <xdr:cNvSpPr/>
      </xdr:nvSpPr>
      <xdr:spPr>
        <a:xfrm>
          <a:off x="6619875" y="57150"/>
          <a:ext cx="1187738" cy="434398"/>
        </a:xfrm>
        <a:prstGeom prst="leftArrow">
          <a:avLst/>
        </a:prstGeom>
        <a:solidFill>
          <a:srgbClr val="E74624"/>
        </a:solidFill>
        <a:ln>
          <a:solidFill>
            <a:srgbClr val="E7462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900"/>
            <a:t>TORNA</a:t>
          </a:r>
          <a:r>
            <a:rPr lang="it-IT" sz="900" baseline="0"/>
            <a:t> ALL'</a:t>
          </a:r>
          <a:r>
            <a:rPr lang="it-IT" sz="900"/>
            <a:t>INDICE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59171</xdr:colOff>
      <xdr:row>0</xdr:row>
      <xdr:rowOff>67829</xdr:rowOff>
    </xdr:from>
    <xdr:to>
      <xdr:col>8</xdr:col>
      <xdr:colOff>606136</xdr:colOff>
      <xdr:row>1</xdr:row>
      <xdr:rowOff>129886</xdr:rowOff>
    </xdr:to>
    <xdr:sp macro="" textlink="">
      <xdr:nvSpPr>
        <xdr:cNvPr id="8" name="Freccia a sinistra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6EF48B-BC91-4516-A012-DE942702164B}"/>
            </a:ext>
          </a:extLst>
        </xdr:cNvPr>
        <xdr:cNvSpPr/>
      </xdr:nvSpPr>
      <xdr:spPr>
        <a:xfrm>
          <a:off x="4674466" y="67829"/>
          <a:ext cx="1187738" cy="434398"/>
        </a:xfrm>
        <a:prstGeom prst="leftArrow">
          <a:avLst/>
        </a:prstGeom>
        <a:solidFill>
          <a:srgbClr val="E74624"/>
        </a:solidFill>
        <a:ln>
          <a:solidFill>
            <a:srgbClr val="E7462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900"/>
            <a:t>TORNA</a:t>
          </a:r>
          <a:r>
            <a:rPr lang="it-IT" sz="900" baseline="0"/>
            <a:t> ALL'</a:t>
          </a:r>
          <a:r>
            <a:rPr lang="it-IT" sz="900"/>
            <a:t>INDICE</a:t>
          </a:r>
        </a:p>
      </xdr:txBody>
    </xdr:sp>
    <xdr:clientData/>
  </xdr:twoCellAnchor>
  <xdr:twoCellAnchor editAs="oneCell">
    <xdr:from>
      <xdr:col>2</xdr:col>
      <xdr:colOff>0</xdr:colOff>
      <xdr:row>0</xdr:row>
      <xdr:rowOff>34643</xdr:rowOff>
    </xdr:from>
    <xdr:to>
      <xdr:col>2</xdr:col>
      <xdr:colOff>823031</xdr:colOff>
      <xdr:row>0</xdr:row>
      <xdr:rowOff>333373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id="{B3D29CA7-E5C4-49DE-B119-29F1603A58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8873" y="34643"/>
          <a:ext cx="823031" cy="29873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34643</xdr:rowOff>
    </xdr:from>
    <xdr:to>
      <xdr:col>2</xdr:col>
      <xdr:colOff>823031</xdr:colOff>
      <xdr:row>0</xdr:row>
      <xdr:rowOff>333373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E669B7B6-AC75-41DA-9A51-F40664EDC6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7225" y="34643"/>
          <a:ext cx="823031" cy="298730"/>
        </a:xfrm>
        <a:prstGeom prst="rect">
          <a:avLst/>
        </a:prstGeom>
      </xdr:spPr>
    </xdr:pic>
    <xdr:clientData/>
  </xdr:twoCellAnchor>
  <xdr:twoCellAnchor>
    <xdr:from>
      <xdr:col>7</xdr:col>
      <xdr:colOff>104775</xdr:colOff>
      <xdr:row>0</xdr:row>
      <xdr:rowOff>66675</xdr:rowOff>
    </xdr:from>
    <xdr:to>
      <xdr:col>8</xdr:col>
      <xdr:colOff>606713</xdr:colOff>
      <xdr:row>1</xdr:row>
      <xdr:rowOff>129598</xdr:rowOff>
    </xdr:to>
    <xdr:sp macro="" textlink="">
      <xdr:nvSpPr>
        <xdr:cNvPr id="6" name="Freccia a sinistra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B0FD87A-13A0-4318-B835-077D94D138B8}"/>
            </a:ext>
          </a:extLst>
        </xdr:cNvPr>
        <xdr:cNvSpPr/>
      </xdr:nvSpPr>
      <xdr:spPr>
        <a:xfrm>
          <a:off x="4895850" y="66675"/>
          <a:ext cx="1187738" cy="434398"/>
        </a:xfrm>
        <a:prstGeom prst="leftArrow">
          <a:avLst/>
        </a:prstGeom>
        <a:solidFill>
          <a:srgbClr val="E74624"/>
        </a:solidFill>
        <a:ln>
          <a:solidFill>
            <a:srgbClr val="E7462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900"/>
            <a:t>TORNA</a:t>
          </a:r>
          <a:r>
            <a:rPr lang="it-IT" sz="900" baseline="0"/>
            <a:t> ALL'</a:t>
          </a:r>
          <a:r>
            <a:rPr lang="it-IT" sz="900"/>
            <a:t>INDICE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34643</xdr:rowOff>
    </xdr:from>
    <xdr:to>
      <xdr:col>2</xdr:col>
      <xdr:colOff>823031</xdr:colOff>
      <xdr:row>0</xdr:row>
      <xdr:rowOff>333373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C04467E8-C589-4DF4-88C0-DEA488FB8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7225" y="34643"/>
          <a:ext cx="823031" cy="298730"/>
        </a:xfrm>
        <a:prstGeom prst="rect">
          <a:avLst/>
        </a:prstGeom>
      </xdr:spPr>
    </xdr:pic>
    <xdr:clientData/>
  </xdr:twoCellAnchor>
  <xdr:twoCellAnchor>
    <xdr:from>
      <xdr:col>7</xdr:col>
      <xdr:colOff>19242</xdr:colOff>
      <xdr:row>0</xdr:row>
      <xdr:rowOff>0</xdr:rowOff>
    </xdr:from>
    <xdr:to>
      <xdr:col>8</xdr:col>
      <xdr:colOff>254480</xdr:colOff>
      <xdr:row>1</xdr:row>
      <xdr:rowOff>59171</xdr:rowOff>
    </xdr:to>
    <xdr:sp macro="" textlink="">
      <xdr:nvSpPr>
        <xdr:cNvPr id="4" name="Freccia a sinistra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EE3853B-CD1A-4DDD-8F18-BA3BF50111CB}"/>
            </a:ext>
          </a:extLst>
        </xdr:cNvPr>
        <xdr:cNvSpPr/>
      </xdr:nvSpPr>
      <xdr:spPr>
        <a:xfrm>
          <a:off x="5878560" y="0"/>
          <a:ext cx="1187738" cy="434398"/>
        </a:xfrm>
        <a:prstGeom prst="leftArrow">
          <a:avLst/>
        </a:prstGeom>
        <a:solidFill>
          <a:srgbClr val="E74624"/>
        </a:solidFill>
        <a:ln>
          <a:solidFill>
            <a:srgbClr val="E7462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900"/>
            <a:t>TORNA</a:t>
          </a:r>
          <a:r>
            <a:rPr lang="it-IT" sz="900" baseline="0"/>
            <a:t> ALL'</a:t>
          </a:r>
          <a:r>
            <a:rPr lang="it-IT" sz="900"/>
            <a:t>INDICE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984607</xdr:colOff>
      <xdr:row>0</xdr:row>
      <xdr:rowOff>60328</xdr:rowOff>
    </xdr:from>
    <xdr:to>
      <xdr:col>1</xdr:col>
      <xdr:colOff>1807638</xdr:colOff>
      <xdr:row>0</xdr:row>
      <xdr:rowOff>357859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64CAE695-6B48-47CF-9D5F-6DA538EC07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5843" y="60328"/>
          <a:ext cx="823031" cy="297531"/>
        </a:xfrm>
        <a:prstGeom prst="rect">
          <a:avLst/>
        </a:prstGeom>
      </xdr:spPr>
    </xdr:pic>
    <xdr:clientData/>
  </xdr:twoCellAnchor>
  <xdr:twoCellAnchor>
    <xdr:from>
      <xdr:col>7</xdr:col>
      <xdr:colOff>10703</xdr:colOff>
      <xdr:row>0</xdr:row>
      <xdr:rowOff>53511</xdr:rowOff>
    </xdr:from>
    <xdr:to>
      <xdr:col>8</xdr:col>
      <xdr:colOff>1348483</xdr:colOff>
      <xdr:row>1</xdr:row>
      <xdr:rowOff>102628</xdr:rowOff>
    </xdr:to>
    <xdr:sp macro="" textlink="">
      <xdr:nvSpPr>
        <xdr:cNvPr id="5" name="Freccia a sinistra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A6FD62B-393D-48C3-B1AA-B3BB3A1E39E6}"/>
            </a:ext>
          </a:extLst>
        </xdr:cNvPr>
        <xdr:cNvSpPr/>
      </xdr:nvSpPr>
      <xdr:spPr>
        <a:xfrm>
          <a:off x="5843428" y="53511"/>
          <a:ext cx="1359184" cy="434398"/>
        </a:xfrm>
        <a:prstGeom prst="leftArrow">
          <a:avLst/>
        </a:prstGeom>
        <a:solidFill>
          <a:srgbClr val="E74624"/>
        </a:solidFill>
        <a:ln>
          <a:solidFill>
            <a:srgbClr val="E7462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900"/>
            <a:t>TORNA</a:t>
          </a:r>
          <a:r>
            <a:rPr lang="it-IT" sz="900" baseline="0"/>
            <a:t> ALL'</a:t>
          </a:r>
          <a:r>
            <a:rPr lang="it-IT" sz="900"/>
            <a:t>INDICE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929640</xdr:colOff>
      <xdr:row>0</xdr:row>
      <xdr:rowOff>27023</xdr:rowOff>
    </xdr:from>
    <xdr:to>
      <xdr:col>2</xdr:col>
      <xdr:colOff>71</xdr:colOff>
      <xdr:row>0</xdr:row>
      <xdr:rowOff>325753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1928C414-158F-4BF8-8262-B208E83CB9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7280" y="27023"/>
          <a:ext cx="823031" cy="298730"/>
        </a:xfrm>
        <a:prstGeom prst="rect">
          <a:avLst/>
        </a:prstGeom>
      </xdr:spPr>
    </xdr:pic>
    <xdr:clientData/>
  </xdr:twoCellAnchor>
  <xdr:twoCellAnchor>
    <xdr:from>
      <xdr:col>7</xdr:col>
      <xdr:colOff>19050</xdr:colOff>
      <xdr:row>0</xdr:row>
      <xdr:rowOff>28575</xdr:rowOff>
    </xdr:from>
    <xdr:to>
      <xdr:col>8</xdr:col>
      <xdr:colOff>492413</xdr:colOff>
      <xdr:row>1</xdr:row>
      <xdr:rowOff>91498</xdr:rowOff>
    </xdr:to>
    <xdr:sp macro="" textlink="">
      <xdr:nvSpPr>
        <xdr:cNvPr id="5" name="Freccia a sinistra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8AEC7C9-7719-4DC3-ABA1-3598E558678A}"/>
            </a:ext>
          </a:extLst>
        </xdr:cNvPr>
        <xdr:cNvSpPr/>
      </xdr:nvSpPr>
      <xdr:spPr>
        <a:xfrm>
          <a:off x="6153150" y="28575"/>
          <a:ext cx="1187738" cy="434398"/>
        </a:xfrm>
        <a:prstGeom prst="leftArrow">
          <a:avLst/>
        </a:prstGeom>
        <a:solidFill>
          <a:srgbClr val="E74624"/>
        </a:solidFill>
        <a:ln>
          <a:solidFill>
            <a:srgbClr val="E7462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900"/>
            <a:t>TORNA</a:t>
          </a:r>
          <a:r>
            <a:rPr lang="it-IT" sz="900" baseline="0"/>
            <a:t> ALL'</a:t>
          </a:r>
          <a:r>
            <a:rPr lang="it-IT" sz="900"/>
            <a:t>INDICE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716280</xdr:colOff>
      <xdr:row>0</xdr:row>
      <xdr:rowOff>42263</xdr:rowOff>
    </xdr:from>
    <xdr:to>
      <xdr:col>2</xdr:col>
      <xdr:colOff>1539311</xdr:colOff>
      <xdr:row>0</xdr:row>
      <xdr:rowOff>340993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A7872F28-C9A5-4157-824B-CA66614932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0620" y="42263"/>
          <a:ext cx="823031" cy="298730"/>
        </a:xfrm>
        <a:prstGeom prst="rect">
          <a:avLst/>
        </a:prstGeom>
      </xdr:spPr>
    </xdr:pic>
    <xdr:clientData/>
  </xdr:twoCellAnchor>
  <xdr:twoCellAnchor>
    <xdr:from>
      <xdr:col>7</xdr:col>
      <xdr:colOff>9525</xdr:colOff>
      <xdr:row>0</xdr:row>
      <xdr:rowOff>19050</xdr:rowOff>
    </xdr:from>
    <xdr:to>
      <xdr:col>8</xdr:col>
      <xdr:colOff>397163</xdr:colOff>
      <xdr:row>1</xdr:row>
      <xdr:rowOff>91498</xdr:rowOff>
    </xdr:to>
    <xdr:sp macro="" textlink="">
      <xdr:nvSpPr>
        <xdr:cNvPr id="4" name="Freccia a sinistra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E9E877B-A028-4E5C-B005-BB06848CB106}"/>
            </a:ext>
          </a:extLst>
        </xdr:cNvPr>
        <xdr:cNvSpPr/>
      </xdr:nvSpPr>
      <xdr:spPr>
        <a:xfrm>
          <a:off x="7572375" y="19050"/>
          <a:ext cx="1187738" cy="434398"/>
        </a:xfrm>
        <a:prstGeom prst="leftArrow">
          <a:avLst/>
        </a:prstGeom>
        <a:solidFill>
          <a:srgbClr val="E74624"/>
        </a:solidFill>
        <a:ln>
          <a:solidFill>
            <a:srgbClr val="E7462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900"/>
            <a:t>TORNA</a:t>
          </a:r>
          <a:r>
            <a:rPr lang="it-IT" sz="900" baseline="0"/>
            <a:t> ALL'</a:t>
          </a:r>
          <a:r>
            <a:rPr lang="it-IT" sz="900"/>
            <a:t>INDICE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984607</xdr:colOff>
      <xdr:row>0</xdr:row>
      <xdr:rowOff>60328</xdr:rowOff>
    </xdr:from>
    <xdr:to>
      <xdr:col>2</xdr:col>
      <xdr:colOff>824907</xdr:colOff>
      <xdr:row>0</xdr:row>
      <xdr:rowOff>363933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0D646562-0320-49FD-A44E-3083F5869E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6532" y="60328"/>
          <a:ext cx="823031" cy="297531"/>
        </a:xfrm>
        <a:prstGeom prst="rect">
          <a:avLst/>
        </a:prstGeom>
      </xdr:spPr>
    </xdr:pic>
    <xdr:clientData/>
  </xdr:twoCellAnchor>
  <xdr:twoCellAnchor>
    <xdr:from>
      <xdr:col>7</xdr:col>
      <xdr:colOff>13803</xdr:colOff>
      <xdr:row>0</xdr:row>
      <xdr:rowOff>110435</xdr:rowOff>
    </xdr:from>
    <xdr:to>
      <xdr:col>8</xdr:col>
      <xdr:colOff>345672</xdr:colOff>
      <xdr:row>1</xdr:row>
      <xdr:rowOff>34072</xdr:rowOff>
    </xdr:to>
    <xdr:sp macro="" textlink="">
      <xdr:nvSpPr>
        <xdr:cNvPr id="4" name="Freccia a sinistra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0709EAA-C17E-476D-B09F-EFC748A4E430}"/>
            </a:ext>
          </a:extLst>
        </xdr:cNvPr>
        <xdr:cNvSpPr/>
      </xdr:nvSpPr>
      <xdr:spPr>
        <a:xfrm>
          <a:off x="6626086" y="110435"/>
          <a:ext cx="1187738" cy="434398"/>
        </a:xfrm>
        <a:prstGeom prst="leftArrow">
          <a:avLst/>
        </a:prstGeom>
        <a:solidFill>
          <a:srgbClr val="E74624"/>
        </a:solidFill>
        <a:ln>
          <a:solidFill>
            <a:srgbClr val="E7462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900"/>
            <a:t>TORNA</a:t>
          </a:r>
          <a:r>
            <a:rPr lang="it-IT" sz="900" baseline="0"/>
            <a:t> ALL'</a:t>
          </a:r>
          <a:r>
            <a:rPr lang="it-IT" sz="900"/>
            <a:t>INDICE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984607</xdr:colOff>
      <xdr:row>0</xdr:row>
      <xdr:rowOff>60328</xdr:rowOff>
    </xdr:from>
    <xdr:to>
      <xdr:col>2</xdr:col>
      <xdr:colOff>819475</xdr:colOff>
      <xdr:row>0</xdr:row>
      <xdr:rowOff>367920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9BF0E9D4-44BC-4B4E-898F-858C257F6D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6532" y="60328"/>
          <a:ext cx="823031" cy="303605"/>
        </a:xfrm>
        <a:prstGeom prst="rect">
          <a:avLst/>
        </a:prstGeom>
      </xdr:spPr>
    </xdr:pic>
    <xdr:clientData/>
  </xdr:twoCellAnchor>
  <xdr:twoCellAnchor>
    <xdr:from>
      <xdr:col>7</xdr:col>
      <xdr:colOff>11075</xdr:colOff>
      <xdr:row>0</xdr:row>
      <xdr:rowOff>33226</xdr:rowOff>
    </xdr:from>
    <xdr:to>
      <xdr:col>8</xdr:col>
      <xdr:colOff>80179</xdr:colOff>
      <xdr:row>1</xdr:row>
      <xdr:rowOff>24601</xdr:rowOff>
    </xdr:to>
    <xdr:sp macro="" textlink="">
      <xdr:nvSpPr>
        <xdr:cNvPr id="4" name="Freccia a sinistra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EF48C89-11CD-4ED4-8561-BD38CEF99242}"/>
            </a:ext>
          </a:extLst>
        </xdr:cNvPr>
        <xdr:cNvSpPr/>
      </xdr:nvSpPr>
      <xdr:spPr>
        <a:xfrm>
          <a:off x="7077296" y="33226"/>
          <a:ext cx="1187738" cy="434398"/>
        </a:xfrm>
        <a:prstGeom prst="leftArrow">
          <a:avLst/>
        </a:prstGeom>
        <a:solidFill>
          <a:srgbClr val="E74624"/>
        </a:solidFill>
        <a:ln>
          <a:solidFill>
            <a:srgbClr val="E7462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900"/>
            <a:t>TORNA</a:t>
          </a:r>
          <a:r>
            <a:rPr lang="it-IT" sz="900" baseline="0"/>
            <a:t> ALL'</a:t>
          </a:r>
          <a:r>
            <a:rPr lang="it-IT" sz="900"/>
            <a:t>INDICE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ocp.piemonte.it/doc/note_metodologiche/cinema_metodologia.pdf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ACF2D-A45D-4DD4-B811-7597E16294A8}">
  <sheetPr>
    <tabColor rgb="FFE74624"/>
    <pageSetUpPr autoPageBreaks="0"/>
  </sheetPr>
  <dimension ref="A1:H25"/>
  <sheetViews>
    <sheetView tabSelected="1" workbookViewId="0">
      <selection activeCell="D25" sqref="D25"/>
    </sheetView>
  </sheetViews>
  <sheetFormatPr defaultColWidth="9.140625" defaultRowHeight="15" x14ac:dyDescent="0.25"/>
  <cols>
    <col min="1" max="1" width="15.42578125" style="1" customWidth="1"/>
    <col min="2" max="2" width="11.5703125" style="1" customWidth="1"/>
    <col min="3" max="3" width="8.5703125" style="1" bestFit="1" customWidth="1"/>
    <col min="4" max="4" width="86.42578125" style="1" customWidth="1"/>
    <col min="5" max="5" width="31.85546875" style="1" customWidth="1"/>
    <col min="6" max="6" width="12" style="1" customWidth="1"/>
    <col min="7" max="8" width="26.5703125" style="1" bestFit="1" customWidth="1"/>
    <col min="9" max="16384" width="9.140625" style="1"/>
  </cols>
  <sheetData>
    <row r="1" spans="1:8" ht="14.45" customHeight="1" x14ac:dyDescent="0.25">
      <c r="A1" s="262"/>
      <c r="B1" s="262"/>
      <c r="C1" s="18"/>
      <c r="D1" s="265" t="s">
        <v>188</v>
      </c>
      <c r="E1" s="265"/>
      <c r="F1" s="265"/>
      <c r="G1" s="265"/>
      <c r="H1" s="265"/>
    </row>
    <row r="2" spans="1:8" ht="14.45" customHeight="1" x14ac:dyDescent="0.25">
      <c r="A2" s="262"/>
      <c r="B2" s="262"/>
      <c r="C2" s="18"/>
      <c r="D2" s="265"/>
      <c r="E2" s="265"/>
      <c r="F2" s="265"/>
      <c r="G2" s="265"/>
      <c r="H2" s="265"/>
    </row>
    <row r="3" spans="1:8" ht="14.45" customHeight="1" x14ac:dyDescent="0.25">
      <c r="A3" s="262"/>
      <c r="B3" s="262"/>
      <c r="C3" s="18"/>
      <c r="D3" s="265"/>
      <c r="E3" s="265"/>
      <c r="F3" s="265"/>
      <c r="G3" s="265"/>
      <c r="H3" s="265"/>
    </row>
    <row r="4" spans="1:8" ht="14.45" customHeight="1" x14ac:dyDescent="0.25">
      <c r="A4" s="262"/>
      <c r="B4" s="262"/>
      <c r="C4" s="18"/>
      <c r="D4" s="265"/>
      <c r="E4" s="265"/>
      <c r="F4" s="265"/>
      <c r="G4" s="265"/>
      <c r="H4" s="265"/>
    </row>
    <row r="5" spans="1:8" ht="14.45" customHeight="1" x14ac:dyDescent="0.25">
      <c r="A5" s="262"/>
      <c r="B5" s="262"/>
      <c r="C5" s="18"/>
      <c r="D5" s="265"/>
      <c r="E5" s="265"/>
      <c r="F5" s="265"/>
      <c r="G5" s="265"/>
      <c r="H5" s="265"/>
    </row>
    <row r="6" spans="1:8" ht="18.75" x14ac:dyDescent="0.3">
      <c r="A6" s="255" t="s">
        <v>168</v>
      </c>
      <c r="B6" s="5"/>
      <c r="C6" s="5"/>
      <c r="D6" s="6"/>
      <c r="E6" s="6"/>
      <c r="F6" s="6"/>
      <c r="G6" s="6"/>
      <c r="H6" s="19"/>
    </row>
    <row r="7" spans="1:8" ht="18.75" customHeight="1" x14ac:dyDescent="0.3">
      <c r="A7" s="261" t="s">
        <v>248</v>
      </c>
      <c r="B7" s="5"/>
      <c r="C7" s="5"/>
      <c r="D7" s="6"/>
      <c r="E7" s="6"/>
      <c r="F7" s="6"/>
      <c r="G7" s="6"/>
      <c r="H7" s="19"/>
    </row>
    <row r="8" spans="1:8" ht="18.75" x14ac:dyDescent="0.3">
      <c r="A8" s="7"/>
      <c r="B8" s="8"/>
      <c r="C8" s="8"/>
      <c r="D8" s="8"/>
      <c r="E8" s="8"/>
      <c r="F8" s="8"/>
      <c r="G8" s="8"/>
    </row>
    <row r="9" spans="1:8" ht="26.25" customHeight="1" x14ac:dyDescent="0.25">
      <c r="A9" s="263" t="s">
        <v>189</v>
      </c>
      <c r="B9" s="264"/>
      <c r="C9" s="264"/>
      <c r="D9" s="264"/>
      <c r="E9" s="264"/>
      <c r="F9" s="264"/>
      <c r="G9" s="264"/>
      <c r="H9" s="264"/>
    </row>
    <row r="10" spans="1:8" ht="18.75" customHeight="1" x14ac:dyDescent="0.25">
      <c r="A10" s="256"/>
      <c r="B10" s="257" t="s">
        <v>192</v>
      </c>
      <c r="C10" s="257" t="s">
        <v>180</v>
      </c>
      <c r="D10" s="257" t="s">
        <v>179</v>
      </c>
      <c r="E10" s="257" t="s">
        <v>181</v>
      </c>
      <c r="F10" s="257" t="s">
        <v>191</v>
      </c>
      <c r="G10" s="257" t="s">
        <v>232</v>
      </c>
      <c r="H10" s="258" t="s">
        <v>182</v>
      </c>
    </row>
    <row r="11" spans="1:8" x14ac:dyDescent="0.25">
      <c r="A11" s="259" t="s">
        <v>234</v>
      </c>
      <c r="B11" s="4"/>
      <c r="C11" s="4"/>
      <c r="D11" s="4"/>
      <c r="E11" s="4"/>
      <c r="F11" s="4"/>
      <c r="G11" s="4"/>
      <c r="H11" s="10"/>
    </row>
    <row r="12" spans="1:8" x14ac:dyDescent="0.25">
      <c r="A12" s="11"/>
      <c r="B12" s="9" t="s">
        <v>247</v>
      </c>
      <c r="C12" s="1" t="s">
        <v>176</v>
      </c>
      <c r="D12" s="1" t="s">
        <v>200</v>
      </c>
      <c r="E12" s="1" t="s">
        <v>96</v>
      </c>
      <c r="F12" s="1" t="s">
        <v>169</v>
      </c>
      <c r="G12" s="1" t="s">
        <v>183</v>
      </c>
      <c r="H12" s="12" t="s">
        <v>177</v>
      </c>
    </row>
    <row r="13" spans="1:8" x14ac:dyDescent="0.25">
      <c r="A13" s="11"/>
      <c r="B13" s="9" t="s">
        <v>246</v>
      </c>
      <c r="C13" s="1" t="s">
        <v>176</v>
      </c>
      <c r="D13" s="1" t="s">
        <v>196</v>
      </c>
      <c r="E13" s="1" t="s">
        <v>101</v>
      </c>
      <c r="F13" s="1" t="s">
        <v>169</v>
      </c>
      <c r="G13" s="1" t="s">
        <v>183</v>
      </c>
      <c r="H13" s="12" t="s">
        <v>177</v>
      </c>
    </row>
    <row r="14" spans="1:8" x14ac:dyDescent="0.25">
      <c r="A14" s="11"/>
      <c r="B14" s="9" t="s">
        <v>245</v>
      </c>
      <c r="C14" s="1" t="s">
        <v>176</v>
      </c>
      <c r="D14" s="1" t="s">
        <v>230</v>
      </c>
      <c r="E14" s="1" t="s">
        <v>91</v>
      </c>
      <c r="F14" s="1" t="s">
        <v>169</v>
      </c>
      <c r="G14" s="1" t="s">
        <v>183</v>
      </c>
      <c r="H14" s="12" t="s">
        <v>177</v>
      </c>
    </row>
    <row r="15" spans="1:8" x14ac:dyDescent="0.25">
      <c r="A15" s="11"/>
      <c r="B15" s="9" t="s">
        <v>244</v>
      </c>
      <c r="C15" s="1" t="s">
        <v>176</v>
      </c>
      <c r="D15" s="1" t="s">
        <v>193</v>
      </c>
      <c r="E15" s="1" t="s">
        <v>201</v>
      </c>
      <c r="F15" s="1" t="s">
        <v>169</v>
      </c>
      <c r="G15" s="1" t="s">
        <v>219</v>
      </c>
      <c r="H15" s="13" t="s">
        <v>178</v>
      </c>
    </row>
    <row r="16" spans="1:8" x14ac:dyDescent="0.25">
      <c r="A16" s="11"/>
      <c r="B16" s="9" t="s">
        <v>243</v>
      </c>
      <c r="C16" s="1" t="s">
        <v>176</v>
      </c>
      <c r="D16" s="1" t="s">
        <v>194</v>
      </c>
      <c r="E16" s="1" t="s">
        <v>202</v>
      </c>
      <c r="F16" s="1" t="s">
        <v>169</v>
      </c>
      <c r="G16" s="1" t="s">
        <v>184</v>
      </c>
      <c r="H16" s="12" t="s">
        <v>185</v>
      </c>
    </row>
    <row r="17" spans="1:8" x14ac:dyDescent="0.25">
      <c r="A17" s="15"/>
      <c r="B17" s="9" t="s">
        <v>242</v>
      </c>
      <c r="C17" s="16" t="s">
        <v>176</v>
      </c>
      <c r="D17" s="16" t="s">
        <v>195</v>
      </c>
      <c r="E17" s="16" t="s">
        <v>203</v>
      </c>
      <c r="F17" s="1" t="s">
        <v>169</v>
      </c>
      <c r="G17" s="16" t="s">
        <v>158</v>
      </c>
      <c r="H17" s="17" t="s">
        <v>178</v>
      </c>
    </row>
    <row r="18" spans="1:8" x14ac:dyDescent="0.25">
      <c r="A18" s="259" t="s">
        <v>235</v>
      </c>
      <c r="B18" s="3"/>
      <c r="C18" s="3"/>
      <c r="D18" s="3"/>
      <c r="E18" s="3"/>
      <c r="F18" s="3"/>
      <c r="G18" s="3"/>
      <c r="H18" s="14"/>
    </row>
    <row r="19" spans="1:8" x14ac:dyDescent="0.25">
      <c r="A19" s="11"/>
      <c r="B19" s="9" t="s">
        <v>241</v>
      </c>
      <c r="C19" s="1" t="s">
        <v>176</v>
      </c>
      <c r="D19" s="1" t="s">
        <v>212</v>
      </c>
      <c r="E19" s="1" t="s">
        <v>101</v>
      </c>
      <c r="F19" s="1" t="s">
        <v>169</v>
      </c>
      <c r="G19" s="1" t="s">
        <v>183</v>
      </c>
      <c r="H19" s="13" t="s">
        <v>178</v>
      </c>
    </row>
    <row r="20" spans="1:8" x14ac:dyDescent="0.25">
      <c r="A20" s="11"/>
      <c r="B20" s="9" t="s">
        <v>240</v>
      </c>
      <c r="C20" s="1" t="s">
        <v>176</v>
      </c>
      <c r="D20" s="1" t="s">
        <v>213</v>
      </c>
      <c r="E20" s="1" t="s">
        <v>91</v>
      </c>
      <c r="F20" s="1" t="s">
        <v>169</v>
      </c>
      <c r="G20" s="1" t="s">
        <v>183</v>
      </c>
      <c r="H20" s="13" t="s">
        <v>178</v>
      </c>
    </row>
    <row r="21" spans="1:8" x14ac:dyDescent="0.25">
      <c r="A21" s="11"/>
      <c r="B21" s="9" t="s">
        <v>239</v>
      </c>
      <c r="C21" s="1" t="s">
        <v>176</v>
      </c>
      <c r="D21" s="1" t="s">
        <v>218</v>
      </c>
      <c r="E21" s="1" t="s">
        <v>96</v>
      </c>
      <c r="F21" s="1" t="s">
        <v>169</v>
      </c>
      <c r="G21" s="1" t="s">
        <v>186</v>
      </c>
      <c r="H21" s="12" t="s">
        <v>177</v>
      </c>
    </row>
    <row r="22" spans="1:8" x14ac:dyDescent="0.25">
      <c r="A22" s="11"/>
      <c r="B22" s="9" t="s">
        <v>238</v>
      </c>
      <c r="C22" s="1" t="s">
        <v>176</v>
      </c>
      <c r="D22" s="1" t="s">
        <v>214</v>
      </c>
      <c r="E22" s="1" t="s">
        <v>101</v>
      </c>
      <c r="F22" s="1" t="s">
        <v>169</v>
      </c>
      <c r="G22" s="1" t="s">
        <v>186</v>
      </c>
      <c r="H22" s="12" t="s">
        <v>177</v>
      </c>
    </row>
    <row r="23" spans="1:8" x14ac:dyDescent="0.25">
      <c r="A23" s="11"/>
      <c r="B23" s="9" t="s">
        <v>237</v>
      </c>
      <c r="C23" s="1" t="s">
        <v>176</v>
      </c>
      <c r="D23" s="1" t="s">
        <v>231</v>
      </c>
      <c r="E23" s="1" t="s">
        <v>91</v>
      </c>
      <c r="F23" s="1" t="s">
        <v>169</v>
      </c>
      <c r="G23" s="1" t="s">
        <v>186</v>
      </c>
      <c r="H23" s="12" t="s">
        <v>177</v>
      </c>
    </row>
    <row r="24" spans="1:8" x14ac:dyDescent="0.25">
      <c r="A24" s="253"/>
      <c r="B24" s="253"/>
      <c r="C24" s="253"/>
      <c r="D24" s="253"/>
      <c r="E24" s="253"/>
      <c r="F24" s="253"/>
      <c r="G24" s="253"/>
      <c r="H24" s="253"/>
    </row>
    <row r="25" spans="1:8" x14ac:dyDescent="0.25">
      <c r="A25" s="254"/>
      <c r="B25" s="254"/>
      <c r="C25" s="254"/>
      <c r="D25" s="254"/>
      <c r="E25" s="254"/>
      <c r="F25" s="254"/>
      <c r="G25" s="254"/>
      <c r="H25" s="254"/>
    </row>
  </sheetData>
  <mergeCells count="3">
    <mergeCell ref="A1:B5"/>
    <mergeCell ref="A9:H9"/>
    <mergeCell ref="D1:H5"/>
  </mergeCells>
  <hyperlinks>
    <hyperlink ref="A6" r:id="rId1" xr:uid="{1E07830E-996E-419E-8B4A-1B642B781722}"/>
    <hyperlink ref="B23" location="'Tavola 11'!A1" display="Tavola 11" xr:uid="{1460017C-ADBA-47E3-875E-C8A934212D01}"/>
    <hyperlink ref="B22" location="'Tavola 10'!A1" display="Tavola 10" xr:uid="{965568B5-E0FF-427A-ABF1-54766E9D55E1}"/>
    <hyperlink ref="B21" location="'Tavola 09'!A1" display="Tavola 09" xr:uid="{5E19D254-60E9-4610-9A1F-2E3E4EA9EC69}"/>
    <hyperlink ref="B20" location="'Tavola 08'!A1" display="Tavola 08" xr:uid="{8EB88CF7-6EC2-4851-8576-C0C29F2E741E}"/>
    <hyperlink ref="B19" location="'Tavola 07'!A1" display="Tavola 07" xr:uid="{FCAF86DE-902B-459E-BD1F-A46A3D9DE3C8}"/>
    <hyperlink ref="B17" location="'Tavola 06'!A1" display="Tavola 06" xr:uid="{7774E503-BC39-4C6F-B965-E3BC320BCF37}"/>
    <hyperlink ref="B16" location="'Tavola 05'!A1" display="Tavola 05" xr:uid="{AAD9551C-C4A4-4CFF-9A3C-829336049C16}"/>
    <hyperlink ref="B15" location="'Tavola 04'!A1" display="Tavola 04" xr:uid="{035FC63C-FCA7-494A-B08D-F9E38845C482}"/>
    <hyperlink ref="B14" location="'Tavola 03'!A1" display="Tavola 03" xr:uid="{2635D1DA-99D3-4A16-B186-FC1451B0AB92}"/>
    <hyperlink ref="B13" location="'Tavola 02'!A1" display="Tavola 02" xr:uid="{CEC1ECBA-DC12-49B5-9ED1-50819102AB0D}"/>
    <hyperlink ref="B12" location="'Tavola 01'!A1" display="Tavola 01" xr:uid="{53DC1BB8-F190-485B-8B60-CAC2A83A0008}"/>
  </hyperlinks>
  <pageMargins left="0.7" right="0.7" top="0.75" bottom="0.75" header="0.3" footer="0.3"/>
  <pageSetup paperSize="9" orientation="portrait" verticalDpi="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BCCFB-E261-4B9C-8593-D8FE10108094}">
  <sheetPr>
    <pageSetUpPr autoPageBreaks="0"/>
  </sheetPr>
  <dimension ref="B1:H124"/>
  <sheetViews>
    <sheetView workbookViewId="0">
      <selection activeCell="G117" sqref="G117"/>
    </sheetView>
  </sheetViews>
  <sheetFormatPr defaultColWidth="9.140625" defaultRowHeight="12.75" x14ac:dyDescent="0.2"/>
  <cols>
    <col min="1" max="1" width="2.42578125" style="2" customWidth="1"/>
    <col min="2" max="2" width="19.140625" style="2" customWidth="1"/>
    <col min="3" max="3" width="16.28515625" style="2" customWidth="1"/>
    <col min="4" max="8" width="9.5703125" style="2" bestFit="1" customWidth="1"/>
    <col min="9" max="16384" width="9.140625" style="2"/>
  </cols>
  <sheetData>
    <row r="1" spans="2:8" ht="33" customHeight="1" x14ac:dyDescent="0.2">
      <c r="B1" s="288"/>
      <c r="C1" s="289"/>
      <c r="D1" s="280" t="s">
        <v>216</v>
      </c>
      <c r="E1" s="281"/>
      <c r="F1" s="281"/>
      <c r="G1" s="282"/>
    </row>
    <row r="2" spans="2:8" ht="18" customHeight="1" x14ac:dyDescent="0.2">
      <c r="B2" s="293" t="s">
        <v>187</v>
      </c>
      <c r="C2" s="294"/>
      <c r="D2" s="279" t="s">
        <v>218</v>
      </c>
      <c r="E2" s="279"/>
      <c r="F2" s="279"/>
      <c r="G2" s="279"/>
    </row>
    <row r="3" spans="2:8" ht="18" customHeight="1" x14ac:dyDescent="0.2">
      <c r="B3" s="295" t="s">
        <v>169</v>
      </c>
      <c r="C3" s="296"/>
      <c r="D3" s="279"/>
      <c r="E3" s="279"/>
      <c r="F3" s="279"/>
      <c r="G3" s="279"/>
    </row>
    <row r="4" spans="2:8" ht="18" customHeight="1" x14ac:dyDescent="0.2">
      <c r="B4" s="278" t="s">
        <v>96</v>
      </c>
      <c r="C4" s="278"/>
      <c r="D4" s="279"/>
      <c r="E4" s="279"/>
      <c r="F4" s="279"/>
      <c r="G4" s="279"/>
    </row>
    <row r="5" spans="2:8" x14ac:dyDescent="0.2">
      <c r="B5" s="278" t="s">
        <v>186</v>
      </c>
      <c r="C5" s="278"/>
      <c r="D5" s="291" t="s">
        <v>95</v>
      </c>
      <c r="E5" s="291"/>
      <c r="F5" s="291"/>
      <c r="G5" s="291"/>
    </row>
    <row r="6" spans="2:8" ht="12.75" customHeight="1" x14ac:dyDescent="0.2">
      <c r="B6" s="286" t="s">
        <v>177</v>
      </c>
      <c r="C6" s="287"/>
      <c r="D6" s="283" t="s">
        <v>248</v>
      </c>
      <c r="E6" s="284"/>
      <c r="F6" s="284"/>
      <c r="G6" s="285"/>
    </row>
    <row r="7" spans="2:8" x14ac:dyDescent="0.2">
      <c r="B7" s="20"/>
      <c r="E7" s="228"/>
    </row>
    <row r="8" spans="2:8" ht="18.600000000000001" customHeight="1" x14ac:dyDescent="0.2">
      <c r="B8" s="21"/>
    </row>
    <row r="9" spans="2:8" x14ac:dyDescent="0.2">
      <c r="B9" s="327" t="s">
        <v>249</v>
      </c>
      <c r="C9" s="328" t="s">
        <v>159</v>
      </c>
      <c r="D9" s="329" t="s">
        <v>96</v>
      </c>
      <c r="E9" s="329"/>
      <c r="F9" s="329"/>
      <c r="G9" s="329"/>
      <c r="H9" s="329"/>
    </row>
    <row r="10" spans="2:8" ht="13.5" thickBot="1" x14ac:dyDescent="0.25">
      <c r="B10" s="272"/>
      <c r="C10" s="274"/>
      <c r="D10" s="68" t="s">
        <v>2</v>
      </c>
      <c r="E10" s="68" t="s">
        <v>98</v>
      </c>
      <c r="F10" s="68" t="s">
        <v>0</v>
      </c>
      <c r="G10" s="68" t="s">
        <v>1</v>
      </c>
      <c r="H10" s="68" t="s">
        <v>97</v>
      </c>
    </row>
    <row r="11" spans="2:8" ht="13.5" thickTop="1" x14ac:dyDescent="0.2">
      <c r="B11" s="76" t="s">
        <v>6</v>
      </c>
      <c r="C11" s="71" t="s">
        <v>102</v>
      </c>
      <c r="D11" s="127">
        <v>10</v>
      </c>
      <c r="E11" s="127">
        <v>10</v>
      </c>
      <c r="F11" s="128" t="s">
        <v>18</v>
      </c>
      <c r="G11" s="127">
        <v>9</v>
      </c>
      <c r="H11" s="127">
        <v>10</v>
      </c>
    </row>
    <row r="12" spans="2:8" x14ac:dyDescent="0.2">
      <c r="B12" s="76" t="s">
        <v>6</v>
      </c>
      <c r="C12" s="77" t="s">
        <v>103</v>
      </c>
      <c r="D12" s="129">
        <v>10</v>
      </c>
      <c r="E12" s="129">
        <v>9</v>
      </c>
      <c r="F12" s="130" t="s">
        <v>18</v>
      </c>
      <c r="G12" s="129">
        <v>8</v>
      </c>
      <c r="H12" s="129">
        <v>10</v>
      </c>
    </row>
    <row r="13" spans="2:8" x14ac:dyDescent="0.2">
      <c r="B13" s="76" t="s">
        <v>6</v>
      </c>
      <c r="C13" s="77" t="s">
        <v>104</v>
      </c>
      <c r="D13" s="129">
        <v>10</v>
      </c>
      <c r="E13" s="129">
        <v>9</v>
      </c>
      <c r="F13" s="130" t="s">
        <v>18</v>
      </c>
      <c r="G13" s="129">
        <v>9</v>
      </c>
      <c r="H13" s="129">
        <v>10</v>
      </c>
    </row>
    <row r="14" spans="2:8" x14ac:dyDescent="0.2">
      <c r="B14" s="76" t="s">
        <v>6</v>
      </c>
      <c r="C14" s="77" t="s">
        <v>105</v>
      </c>
      <c r="D14" s="129">
        <v>10</v>
      </c>
      <c r="E14" s="129" t="s">
        <v>18</v>
      </c>
      <c r="F14" s="130" t="s">
        <v>18</v>
      </c>
      <c r="G14" s="129">
        <v>10</v>
      </c>
      <c r="H14" s="129">
        <v>9</v>
      </c>
    </row>
    <row r="15" spans="2:8" x14ac:dyDescent="0.2">
      <c r="B15" s="76" t="s">
        <v>6</v>
      </c>
      <c r="C15" s="77" t="s">
        <v>106</v>
      </c>
      <c r="D15" s="129">
        <v>10</v>
      </c>
      <c r="E15" s="129" t="s">
        <v>18</v>
      </c>
      <c r="F15" s="130">
        <v>7</v>
      </c>
      <c r="G15" s="129">
        <v>9</v>
      </c>
      <c r="H15" s="129">
        <v>9</v>
      </c>
    </row>
    <row r="16" spans="2:8" x14ac:dyDescent="0.2">
      <c r="B16" s="76" t="s">
        <v>6</v>
      </c>
      <c r="C16" s="77" t="s">
        <v>107</v>
      </c>
      <c r="D16" s="129">
        <v>10</v>
      </c>
      <c r="E16" s="129" t="s">
        <v>18</v>
      </c>
      <c r="F16" s="130">
        <v>7</v>
      </c>
      <c r="G16" s="129">
        <v>9</v>
      </c>
      <c r="H16" s="129">
        <v>9</v>
      </c>
    </row>
    <row r="17" spans="2:8" x14ac:dyDescent="0.2">
      <c r="B17" s="76" t="s">
        <v>6</v>
      </c>
      <c r="C17" s="77" t="s">
        <v>108</v>
      </c>
      <c r="D17" s="129">
        <v>9</v>
      </c>
      <c r="E17" s="129">
        <v>1</v>
      </c>
      <c r="F17" s="130">
        <v>8</v>
      </c>
      <c r="G17" s="129">
        <v>9</v>
      </c>
      <c r="H17" s="129">
        <v>9</v>
      </c>
    </row>
    <row r="18" spans="2:8" x14ac:dyDescent="0.2">
      <c r="B18" s="76" t="s">
        <v>6</v>
      </c>
      <c r="C18" s="77" t="s">
        <v>109</v>
      </c>
      <c r="D18" s="129">
        <v>9</v>
      </c>
      <c r="E18" s="129">
        <v>8</v>
      </c>
      <c r="F18" s="130">
        <v>10</v>
      </c>
      <c r="G18" s="129">
        <v>7</v>
      </c>
      <c r="H18" s="129">
        <v>9</v>
      </c>
    </row>
    <row r="19" spans="2:8" x14ac:dyDescent="0.2">
      <c r="B19" s="76" t="s">
        <v>6</v>
      </c>
      <c r="C19" s="77" t="s">
        <v>110</v>
      </c>
      <c r="D19" s="129">
        <v>9</v>
      </c>
      <c r="E19" s="129">
        <v>9</v>
      </c>
      <c r="F19" s="130">
        <v>9</v>
      </c>
      <c r="G19" s="129">
        <v>9</v>
      </c>
      <c r="H19" s="129">
        <v>9</v>
      </c>
    </row>
    <row r="20" spans="2:8" x14ac:dyDescent="0.2">
      <c r="B20" s="76" t="s">
        <v>6</v>
      </c>
      <c r="C20" s="77" t="s">
        <v>111</v>
      </c>
      <c r="D20" s="129">
        <v>10</v>
      </c>
      <c r="E20" s="129">
        <v>9</v>
      </c>
      <c r="F20" s="130">
        <v>10</v>
      </c>
      <c r="G20" s="129">
        <v>9</v>
      </c>
      <c r="H20" s="129">
        <v>9</v>
      </c>
    </row>
    <row r="21" spans="2:8" x14ac:dyDescent="0.2">
      <c r="B21" s="76" t="s">
        <v>6</v>
      </c>
      <c r="C21" s="77" t="s">
        <v>112</v>
      </c>
      <c r="D21" s="129">
        <v>10</v>
      </c>
      <c r="E21" s="129" t="s">
        <v>18</v>
      </c>
      <c r="F21" s="130">
        <v>10</v>
      </c>
      <c r="G21" s="129">
        <v>9</v>
      </c>
      <c r="H21" s="129">
        <v>9</v>
      </c>
    </row>
    <row r="22" spans="2:8" x14ac:dyDescent="0.2">
      <c r="B22" s="76" t="s">
        <v>6</v>
      </c>
      <c r="C22" s="83" t="s">
        <v>113</v>
      </c>
      <c r="D22" s="131">
        <v>10</v>
      </c>
      <c r="E22" s="131" t="s">
        <v>18</v>
      </c>
      <c r="F22" s="132">
        <v>10</v>
      </c>
      <c r="G22" s="131">
        <v>9</v>
      </c>
      <c r="H22" s="131">
        <v>9</v>
      </c>
    </row>
    <row r="23" spans="2:8" x14ac:dyDescent="0.2">
      <c r="B23" s="325"/>
      <c r="C23" s="326"/>
      <c r="D23" s="133"/>
      <c r="E23" s="133"/>
      <c r="F23" s="133"/>
      <c r="G23" s="133"/>
      <c r="H23" s="134"/>
    </row>
    <row r="24" spans="2:8" x14ac:dyDescent="0.2">
      <c r="B24" s="140" t="s">
        <v>10</v>
      </c>
      <c r="C24" s="93" t="s">
        <v>102</v>
      </c>
      <c r="D24" s="135">
        <v>10</v>
      </c>
      <c r="E24" s="135">
        <v>10</v>
      </c>
      <c r="F24" s="136" t="s">
        <v>18</v>
      </c>
      <c r="G24" s="135">
        <v>10</v>
      </c>
      <c r="H24" s="135">
        <v>10</v>
      </c>
    </row>
    <row r="25" spans="2:8" x14ac:dyDescent="0.2">
      <c r="B25" s="76" t="s">
        <v>10</v>
      </c>
      <c r="C25" s="77" t="s">
        <v>103</v>
      </c>
      <c r="D25" s="129">
        <v>9</v>
      </c>
      <c r="E25" s="129">
        <v>10</v>
      </c>
      <c r="F25" s="130" t="s">
        <v>18</v>
      </c>
      <c r="G25" s="129">
        <v>9</v>
      </c>
      <c r="H25" s="129">
        <v>10</v>
      </c>
    </row>
    <row r="26" spans="2:8" x14ac:dyDescent="0.2">
      <c r="B26" s="76" t="s">
        <v>10</v>
      </c>
      <c r="C26" s="77" t="s">
        <v>104</v>
      </c>
      <c r="D26" s="129">
        <v>10</v>
      </c>
      <c r="E26" s="129">
        <v>3</v>
      </c>
      <c r="F26" s="130" t="s">
        <v>18</v>
      </c>
      <c r="G26" s="129">
        <v>10</v>
      </c>
      <c r="H26" s="129">
        <v>10</v>
      </c>
    </row>
    <row r="27" spans="2:8" x14ac:dyDescent="0.2">
      <c r="B27" s="76" t="s">
        <v>10</v>
      </c>
      <c r="C27" s="77" t="s">
        <v>105</v>
      </c>
      <c r="D27" s="129">
        <v>10</v>
      </c>
      <c r="E27" s="129" t="s">
        <v>18</v>
      </c>
      <c r="F27" s="130" t="s">
        <v>18</v>
      </c>
      <c r="G27" s="129">
        <v>10</v>
      </c>
      <c r="H27" s="129">
        <v>10</v>
      </c>
    </row>
    <row r="28" spans="2:8" x14ac:dyDescent="0.2">
      <c r="B28" s="76" t="s">
        <v>10</v>
      </c>
      <c r="C28" s="77" t="s">
        <v>106</v>
      </c>
      <c r="D28" s="129">
        <v>10</v>
      </c>
      <c r="E28" s="129" t="s">
        <v>18</v>
      </c>
      <c r="F28" s="130">
        <v>3</v>
      </c>
      <c r="G28" s="129">
        <v>10</v>
      </c>
      <c r="H28" s="129">
        <v>10</v>
      </c>
    </row>
    <row r="29" spans="2:8" x14ac:dyDescent="0.2">
      <c r="B29" s="76" t="s">
        <v>10</v>
      </c>
      <c r="C29" s="77" t="s">
        <v>107</v>
      </c>
      <c r="D29" s="129">
        <v>9</v>
      </c>
      <c r="E29" s="129">
        <v>1</v>
      </c>
      <c r="F29" s="130">
        <v>10</v>
      </c>
      <c r="G29" s="129">
        <v>10</v>
      </c>
      <c r="H29" s="129">
        <v>10</v>
      </c>
    </row>
    <row r="30" spans="2:8" x14ac:dyDescent="0.2">
      <c r="B30" s="76" t="s">
        <v>10</v>
      </c>
      <c r="C30" s="77" t="s">
        <v>108</v>
      </c>
      <c r="D30" s="129">
        <v>8</v>
      </c>
      <c r="E30" s="129">
        <v>3</v>
      </c>
      <c r="F30" s="130">
        <v>10</v>
      </c>
      <c r="G30" s="129">
        <v>10</v>
      </c>
      <c r="H30" s="129">
        <v>10</v>
      </c>
    </row>
    <row r="31" spans="2:8" x14ac:dyDescent="0.2">
      <c r="B31" s="76" t="s">
        <v>10</v>
      </c>
      <c r="C31" s="77" t="s">
        <v>109</v>
      </c>
      <c r="D31" s="129">
        <v>8</v>
      </c>
      <c r="E31" s="129">
        <v>9</v>
      </c>
      <c r="F31" s="130">
        <v>9</v>
      </c>
      <c r="G31" s="129">
        <v>9</v>
      </c>
      <c r="H31" s="129">
        <v>9</v>
      </c>
    </row>
    <row r="32" spans="2:8" x14ac:dyDescent="0.2">
      <c r="B32" s="76" t="s">
        <v>10</v>
      </c>
      <c r="C32" s="77" t="s">
        <v>110</v>
      </c>
      <c r="D32" s="129">
        <v>10</v>
      </c>
      <c r="E32" s="129">
        <v>10</v>
      </c>
      <c r="F32" s="130">
        <v>10</v>
      </c>
      <c r="G32" s="129">
        <v>9</v>
      </c>
      <c r="H32" s="129">
        <v>10</v>
      </c>
    </row>
    <row r="33" spans="2:8" x14ac:dyDescent="0.2">
      <c r="B33" s="76" t="s">
        <v>10</v>
      </c>
      <c r="C33" s="77" t="s">
        <v>111</v>
      </c>
      <c r="D33" s="129">
        <v>10</v>
      </c>
      <c r="E33" s="129">
        <v>10</v>
      </c>
      <c r="F33" s="130">
        <v>10</v>
      </c>
      <c r="G33" s="129">
        <v>3</v>
      </c>
      <c r="H33" s="129">
        <v>10</v>
      </c>
    </row>
    <row r="34" spans="2:8" x14ac:dyDescent="0.2">
      <c r="B34" s="76" t="s">
        <v>10</v>
      </c>
      <c r="C34" s="77" t="s">
        <v>112</v>
      </c>
      <c r="D34" s="129">
        <v>9</v>
      </c>
      <c r="E34" s="129" t="s">
        <v>18</v>
      </c>
      <c r="F34" s="130">
        <v>10</v>
      </c>
      <c r="G34" s="129">
        <v>10</v>
      </c>
      <c r="H34" s="129">
        <v>9</v>
      </c>
    </row>
    <row r="35" spans="2:8" x14ac:dyDescent="0.2">
      <c r="B35" s="76" t="s">
        <v>10</v>
      </c>
      <c r="C35" s="83" t="s">
        <v>113</v>
      </c>
      <c r="D35" s="131">
        <v>10</v>
      </c>
      <c r="E35" s="131" t="s">
        <v>18</v>
      </c>
      <c r="F35" s="132">
        <v>10</v>
      </c>
      <c r="G35" s="131">
        <v>10</v>
      </c>
      <c r="H35" s="131">
        <v>10</v>
      </c>
    </row>
    <row r="36" spans="2:8" x14ac:dyDescent="0.2">
      <c r="B36" s="325"/>
      <c r="C36" s="326"/>
      <c r="D36" s="133"/>
      <c r="E36" s="133"/>
      <c r="F36" s="133"/>
      <c r="G36" s="133"/>
      <c r="H36" s="134"/>
    </row>
    <row r="37" spans="2:8" x14ac:dyDescent="0.2">
      <c r="B37" s="140" t="s">
        <v>15</v>
      </c>
      <c r="C37" s="93" t="s">
        <v>102</v>
      </c>
      <c r="D37" s="135">
        <v>5</v>
      </c>
      <c r="E37" s="135">
        <v>5</v>
      </c>
      <c r="F37" s="136" t="s">
        <v>18</v>
      </c>
      <c r="G37" s="135">
        <v>5</v>
      </c>
      <c r="H37" s="135">
        <v>5</v>
      </c>
    </row>
    <row r="38" spans="2:8" x14ac:dyDescent="0.2">
      <c r="B38" s="76" t="s">
        <v>15</v>
      </c>
      <c r="C38" s="77" t="s">
        <v>103</v>
      </c>
      <c r="D38" s="129">
        <v>5</v>
      </c>
      <c r="E38" s="129">
        <v>5</v>
      </c>
      <c r="F38" s="130" t="s">
        <v>18</v>
      </c>
      <c r="G38" s="129">
        <v>4</v>
      </c>
      <c r="H38" s="129">
        <v>5</v>
      </c>
    </row>
    <row r="39" spans="2:8" x14ac:dyDescent="0.2">
      <c r="B39" s="76" t="s">
        <v>15</v>
      </c>
      <c r="C39" s="77" t="s">
        <v>104</v>
      </c>
      <c r="D39" s="129">
        <v>5</v>
      </c>
      <c r="E39" s="129">
        <v>5</v>
      </c>
      <c r="F39" s="130" t="s">
        <v>18</v>
      </c>
      <c r="G39" s="129">
        <v>4</v>
      </c>
      <c r="H39" s="129">
        <v>5</v>
      </c>
    </row>
    <row r="40" spans="2:8" x14ac:dyDescent="0.2">
      <c r="B40" s="76" t="s">
        <v>15</v>
      </c>
      <c r="C40" s="77" t="s">
        <v>105</v>
      </c>
      <c r="D40" s="129">
        <v>5</v>
      </c>
      <c r="E40" s="129" t="s">
        <v>18</v>
      </c>
      <c r="F40" s="130" t="s">
        <v>18</v>
      </c>
      <c r="G40" s="129">
        <v>3</v>
      </c>
      <c r="H40" s="129">
        <v>5</v>
      </c>
    </row>
    <row r="41" spans="2:8" x14ac:dyDescent="0.2">
      <c r="B41" s="76" t="s">
        <v>15</v>
      </c>
      <c r="C41" s="77" t="s">
        <v>106</v>
      </c>
      <c r="D41" s="129">
        <v>5</v>
      </c>
      <c r="E41" s="129" t="s">
        <v>18</v>
      </c>
      <c r="F41" s="130">
        <v>3</v>
      </c>
      <c r="G41" s="129">
        <v>3</v>
      </c>
      <c r="H41" s="129">
        <v>5</v>
      </c>
    </row>
    <row r="42" spans="2:8" x14ac:dyDescent="0.2">
      <c r="B42" s="76" t="s">
        <v>15</v>
      </c>
      <c r="C42" s="77" t="s">
        <v>107</v>
      </c>
      <c r="D42" s="129">
        <v>4</v>
      </c>
      <c r="E42" s="129" t="s">
        <v>18</v>
      </c>
      <c r="F42" s="130">
        <v>3</v>
      </c>
      <c r="G42" s="129">
        <v>3</v>
      </c>
      <c r="H42" s="129">
        <v>4</v>
      </c>
    </row>
    <row r="43" spans="2:8" x14ac:dyDescent="0.2">
      <c r="B43" s="76" t="s">
        <v>15</v>
      </c>
      <c r="C43" s="77" t="s">
        <v>108</v>
      </c>
      <c r="D43" s="129">
        <v>3</v>
      </c>
      <c r="E43" s="129">
        <v>3</v>
      </c>
      <c r="F43" s="130">
        <v>3</v>
      </c>
      <c r="G43" s="129">
        <v>3</v>
      </c>
      <c r="H43" s="129">
        <v>3</v>
      </c>
    </row>
    <row r="44" spans="2:8" x14ac:dyDescent="0.2">
      <c r="B44" s="76" t="s">
        <v>15</v>
      </c>
      <c r="C44" s="77" t="s">
        <v>109</v>
      </c>
      <c r="D44" s="129">
        <v>5</v>
      </c>
      <c r="E44" s="129">
        <v>3</v>
      </c>
      <c r="F44" s="130">
        <v>3</v>
      </c>
      <c r="G44" s="129">
        <v>3</v>
      </c>
      <c r="H44" s="129">
        <v>3</v>
      </c>
    </row>
    <row r="45" spans="2:8" x14ac:dyDescent="0.2">
      <c r="B45" s="76" t="s">
        <v>15</v>
      </c>
      <c r="C45" s="77" t="s">
        <v>110</v>
      </c>
      <c r="D45" s="129">
        <v>5</v>
      </c>
      <c r="E45" s="129">
        <v>3</v>
      </c>
      <c r="F45" s="130">
        <v>3</v>
      </c>
      <c r="G45" s="129">
        <v>4</v>
      </c>
      <c r="H45" s="129">
        <v>5</v>
      </c>
    </row>
    <row r="46" spans="2:8" x14ac:dyDescent="0.2">
      <c r="B46" s="76" t="s">
        <v>15</v>
      </c>
      <c r="C46" s="77" t="s">
        <v>111</v>
      </c>
      <c r="D46" s="129">
        <v>5</v>
      </c>
      <c r="E46" s="129">
        <v>3</v>
      </c>
      <c r="F46" s="130">
        <v>4</v>
      </c>
      <c r="G46" s="129">
        <v>4</v>
      </c>
      <c r="H46" s="129">
        <v>5</v>
      </c>
    </row>
    <row r="47" spans="2:8" x14ac:dyDescent="0.2">
      <c r="B47" s="76" t="s">
        <v>15</v>
      </c>
      <c r="C47" s="77" t="s">
        <v>112</v>
      </c>
      <c r="D47" s="129">
        <v>5</v>
      </c>
      <c r="E47" s="129" t="s">
        <v>18</v>
      </c>
      <c r="F47" s="130">
        <v>4</v>
      </c>
      <c r="G47" s="129">
        <v>5</v>
      </c>
      <c r="H47" s="129">
        <v>4</v>
      </c>
    </row>
    <row r="48" spans="2:8" x14ac:dyDescent="0.2">
      <c r="B48" s="76" t="s">
        <v>15</v>
      </c>
      <c r="C48" s="83" t="s">
        <v>113</v>
      </c>
      <c r="D48" s="131">
        <v>5</v>
      </c>
      <c r="E48" s="131" t="s">
        <v>18</v>
      </c>
      <c r="F48" s="132">
        <v>5</v>
      </c>
      <c r="G48" s="131">
        <v>5</v>
      </c>
      <c r="H48" s="131">
        <v>5</v>
      </c>
    </row>
    <row r="49" spans="2:8" x14ac:dyDescent="0.2">
      <c r="B49" s="325"/>
      <c r="C49" s="326"/>
      <c r="D49" s="133"/>
      <c r="E49" s="133"/>
      <c r="F49" s="133"/>
      <c r="G49" s="133"/>
      <c r="H49" s="134"/>
    </row>
    <row r="50" spans="2:8" x14ac:dyDescent="0.2">
      <c r="B50" s="140" t="s">
        <v>26</v>
      </c>
      <c r="C50" s="93" t="s">
        <v>102</v>
      </c>
      <c r="D50" s="135">
        <v>7</v>
      </c>
      <c r="E50" s="135">
        <v>7</v>
      </c>
      <c r="F50" s="136" t="s">
        <v>18</v>
      </c>
      <c r="G50" s="135">
        <v>7</v>
      </c>
      <c r="H50" s="135">
        <v>7</v>
      </c>
    </row>
    <row r="51" spans="2:8" x14ac:dyDescent="0.2">
      <c r="B51" s="76" t="s">
        <v>26</v>
      </c>
      <c r="C51" s="77" t="s">
        <v>103</v>
      </c>
      <c r="D51" s="129">
        <v>7</v>
      </c>
      <c r="E51" s="129">
        <v>7</v>
      </c>
      <c r="F51" s="130" t="s">
        <v>18</v>
      </c>
      <c r="G51" s="129">
        <v>7</v>
      </c>
      <c r="H51" s="129">
        <v>7</v>
      </c>
    </row>
    <row r="52" spans="2:8" x14ac:dyDescent="0.2">
      <c r="B52" s="76" t="s">
        <v>26</v>
      </c>
      <c r="C52" s="77" t="s">
        <v>104</v>
      </c>
      <c r="D52" s="129">
        <v>7</v>
      </c>
      <c r="E52" s="129">
        <v>1</v>
      </c>
      <c r="F52" s="130" t="s">
        <v>18</v>
      </c>
      <c r="G52" s="129">
        <v>7</v>
      </c>
      <c r="H52" s="129">
        <v>7</v>
      </c>
    </row>
    <row r="53" spans="2:8" x14ac:dyDescent="0.2">
      <c r="B53" s="76" t="s">
        <v>26</v>
      </c>
      <c r="C53" s="77" t="s">
        <v>105</v>
      </c>
      <c r="D53" s="129">
        <v>7</v>
      </c>
      <c r="E53" s="129" t="s">
        <v>18</v>
      </c>
      <c r="F53" s="130" t="s">
        <v>18</v>
      </c>
      <c r="G53" s="129">
        <v>7</v>
      </c>
      <c r="H53" s="129">
        <v>7</v>
      </c>
    </row>
    <row r="54" spans="2:8" x14ac:dyDescent="0.2">
      <c r="B54" s="76" t="s">
        <v>26</v>
      </c>
      <c r="C54" s="77" t="s">
        <v>106</v>
      </c>
      <c r="D54" s="129">
        <v>7</v>
      </c>
      <c r="E54" s="129" t="s">
        <v>18</v>
      </c>
      <c r="F54" s="130">
        <v>1</v>
      </c>
      <c r="G54" s="129">
        <v>7</v>
      </c>
      <c r="H54" s="129">
        <v>6</v>
      </c>
    </row>
    <row r="55" spans="2:8" x14ac:dyDescent="0.2">
      <c r="B55" s="76" t="s">
        <v>26</v>
      </c>
      <c r="C55" s="77" t="s">
        <v>107</v>
      </c>
      <c r="D55" s="129">
        <v>7</v>
      </c>
      <c r="E55" s="129">
        <v>1</v>
      </c>
      <c r="F55" s="130">
        <v>2</v>
      </c>
      <c r="G55" s="129">
        <v>3</v>
      </c>
      <c r="H55" s="129">
        <v>7</v>
      </c>
    </row>
    <row r="56" spans="2:8" x14ac:dyDescent="0.2">
      <c r="B56" s="76" t="s">
        <v>26</v>
      </c>
      <c r="C56" s="77" t="s">
        <v>108</v>
      </c>
      <c r="D56" s="129">
        <v>5</v>
      </c>
      <c r="E56" s="129">
        <v>1</v>
      </c>
      <c r="F56" s="130">
        <v>1</v>
      </c>
      <c r="G56" s="129">
        <v>1</v>
      </c>
      <c r="H56" s="129">
        <v>5</v>
      </c>
    </row>
    <row r="57" spans="2:8" x14ac:dyDescent="0.2">
      <c r="B57" s="76" t="s">
        <v>26</v>
      </c>
      <c r="C57" s="77" t="s">
        <v>109</v>
      </c>
      <c r="D57" s="129">
        <v>5</v>
      </c>
      <c r="E57" s="129">
        <v>5</v>
      </c>
      <c r="F57" s="130">
        <v>1</v>
      </c>
      <c r="G57" s="129">
        <v>1</v>
      </c>
      <c r="H57" s="129">
        <v>5</v>
      </c>
    </row>
    <row r="58" spans="2:8" x14ac:dyDescent="0.2">
      <c r="B58" s="76" t="s">
        <v>26</v>
      </c>
      <c r="C58" s="77" t="s">
        <v>110</v>
      </c>
      <c r="D58" s="129">
        <v>7</v>
      </c>
      <c r="E58" s="129">
        <v>6</v>
      </c>
      <c r="F58" s="130">
        <v>3</v>
      </c>
      <c r="G58" s="129">
        <v>2</v>
      </c>
      <c r="H58" s="129">
        <v>7</v>
      </c>
    </row>
    <row r="59" spans="2:8" x14ac:dyDescent="0.2">
      <c r="B59" s="76" t="s">
        <v>26</v>
      </c>
      <c r="C59" s="77" t="s">
        <v>111</v>
      </c>
      <c r="D59" s="129">
        <v>7</v>
      </c>
      <c r="E59" s="129">
        <v>6</v>
      </c>
      <c r="F59" s="130">
        <v>3</v>
      </c>
      <c r="G59" s="129">
        <v>3</v>
      </c>
      <c r="H59" s="129">
        <v>7</v>
      </c>
    </row>
    <row r="60" spans="2:8" x14ac:dyDescent="0.2">
      <c r="B60" s="76" t="s">
        <v>26</v>
      </c>
      <c r="C60" s="77" t="s">
        <v>112</v>
      </c>
      <c r="D60" s="129">
        <v>7</v>
      </c>
      <c r="E60" s="129" t="s">
        <v>18</v>
      </c>
      <c r="F60" s="130">
        <v>3</v>
      </c>
      <c r="G60" s="129">
        <v>7</v>
      </c>
      <c r="H60" s="129">
        <v>7</v>
      </c>
    </row>
    <row r="61" spans="2:8" x14ac:dyDescent="0.2">
      <c r="B61" s="76" t="s">
        <v>26</v>
      </c>
      <c r="C61" s="83" t="s">
        <v>113</v>
      </c>
      <c r="D61" s="131">
        <v>7</v>
      </c>
      <c r="E61" s="131" t="s">
        <v>18</v>
      </c>
      <c r="F61" s="132">
        <v>7</v>
      </c>
      <c r="G61" s="131">
        <v>7</v>
      </c>
      <c r="H61" s="131">
        <v>7</v>
      </c>
    </row>
    <row r="62" spans="2:8" x14ac:dyDescent="0.2">
      <c r="B62" s="325"/>
      <c r="C62" s="326"/>
      <c r="D62" s="133"/>
      <c r="E62" s="133"/>
      <c r="F62" s="133"/>
      <c r="G62" s="133"/>
      <c r="H62" s="134"/>
    </row>
    <row r="63" spans="2:8" x14ac:dyDescent="0.2">
      <c r="B63" s="140" t="s">
        <v>38</v>
      </c>
      <c r="C63" s="93" t="s">
        <v>102</v>
      </c>
      <c r="D63" s="135">
        <v>3</v>
      </c>
      <c r="E63" s="135">
        <v>3</v>
      </c>
      <c r="F63" s="136" t="s">
        <v>18</v>
      </c>
      <c r="G63" s="135">
        <v>3</v>
      </c>
      <c r="H63" s="135">
        <v>3</v>
      </c>
    </row>
    <row r="64" spans="2:8" x14ac:dyDescent="0.2">
      <c r="B64" s="76" t="s">
        <v>38</v>
      </c>
      <c r="C64" s="77" t="s">
        <v>103</v>
      </c>
      <c r="D64" s="129">
        <v>3</v>
      </c>
      <c r="E64" s="129">
        <v>3</v>
      </c>
      <c r="F64" s="130" t="s">
        <v>18</v>
      </c>
      <c r="G64" s="129">
        <v>3</v>
      </c>
      <c r="H64" s="129">
        <v>3</v>
      </c>
    </row>
    <row r="65" spans="2:8" x14ac:dyDescent="0.2">
      <c r="B65" s="76" t="s">
        <v>38</v>
      </c>
      <c r="C65" s="77" t="s">
        <v>104</v>
      </c>
      <c r="D65" s="129">
        <v>3</v>
      </c>
      <c r="E65" s="129">
        <v>3</v>
      </c>
      <c r="F65" s="130" t="s">
        <v>18</v>
      </c>
      <c r="G65" s="129">
        <v>3</v>
      </c>
      <c r="H65" s="129">
        <v>3</v>
      </c>
    </row>
    <row r="66" spans="2:8" x14ac:dyDescent="0.2">
      <c r="B66" s="76" t="s">
        <v>38</v>
      </c>
      <c r="C66" s="77" t="s">
        <v>105</v>
      </c>
      <c r="D66" s="129">
        <v>3</v>
      </c>
      <c r="E66" s="129" t="s">
        <v>18</v>
      </c>
      <c r="F66" s="130" t="s">
        <v>18</v>
      </c>
      <c r="G66" s="129">
        <v>3</v>
      </c>
      <c r="H66" s="129">
        <v>3</v>
      </c>
    </row>
    <row r="67" spans="2:8" x14ac:dyDescent="0.2">
      <c r="B67" s="76" t="s">
        <v>38</v>
      </c>
      <c r="C67" s="77" t="s">
        <v>106</v>
      </c>
      <c r="D67" s="129">
        <v>3</v>
      </c>
      <c r="E67" s="129" t="s">
        <v>18</v>
      </c>
      <c r="F67" s="130">
        <v>1</v>
      </c>
      <c r="G67" s="129">
        <v>3</v>
      </c>
      <c r="H67" s="129">
        <v>3</v>
      </c>
    </row>
    <row r="68" spans="2:8" x14ac:dyDescent="0.2">
      <c r="B68" s="76" t="s">
        <v>38</v>
      </c>
      <c r="C68" s="77" t="s">
        <v>107</v>
      </c>
      <c r="D68" s="129">
        <v>3</v>
      </c>
      <c r="E68" s="129">
        <v>3</v>
      </c>
      <c r="F68" s="130">
        <v>2</v>
      </c>
      <c r="G68" s="129">
        <v>3</v>
      </c>
      <c r="H68" s="129">
        <v>3</v>
      </c>
    </row>
    <row r="69" spans="2:8" x14ac:dyDescent="0.2">
      <c r="B69" s="76" t="s">
        <v>38</v>
      </c>
      <c r="C69" s="77" t="s">
        <v>108</v>
      </c>
      <c r="D69" s="129">
        <v>3</v>
      </c>
      <c r="E69" s="129">
        <v>3</v>
      </c>
      <c r="F69" s="130">
        <v>2</v>
      </c>
      <c r="G69" s="129">
        <v>3</v>
      </c>
      <c r="H69" s="129">
        <v>3</v>
      </c>
    </row>
    <row r="70" spans="2:8" x14ac:dyDescent="0.2">
      <c r="B70" s="76" t="s">
        <v>38</v>
      </c>
      <c r="C70" s="77" t="s">
        <v>109</v>
      </c>
      <c r="D70" s="129">
        <v>3</v>
      </c>
      <c r="E70" s="129">
        <v>3</v>
      </c>
      <c r="F70" s="130">
        <v>2</v>
      </c>
      <c r="G70" s="129">
        <v>3</v>
      </c>
      <c r="H70" s="129">
        <v>3</v>
      </c>
    </row>
    <row r="71" spans="2:8" x14ac:dyDescent="0.2">
      <c r="B71" s="76" t="s">
        <v>38</v>
      </c>
      <c r="C71" s="77" t="s">
        <v>110</v>
      </c>
      <c r="D71" s="129">
        <v>3</v>
      </c>
      <c r="E71" s="129">
        <v>3</v>
      </c>
      <c r="F71" s="130">
        <v>2</v>
      </c>
      <c r="G71" s="129">
        <v>3</v>
      </c>
      <c r="H71" s="129">
        <v>3</v>
      </c>
    </row>
    <row r="72" spans="2:8" x14ac:dyDescent="0.2">
      <c r="B72" s="76" t="s">
        <v>38</v>
      </c>
      <c r="C72" s="77" t="s">
        <v>111</v>
      </c>
      <c r="D72" s="129">
        <v>3</v>
      </c>
      <c r="E72" s="129">
        <v>3</v>
      </c>
      <c r="F72" s="130">
        <v>3</v>
      </c>
      <c r="G72" s="129">
        <v>3</v>
      </c>
      <c r="H72" s="129">
        <v>3</v>
      </c>
    </row>
    <row r="73" spans="2:8" x14ac:dyDescent="0.2">
      <c r="B73" s="76" t="s">
        <v>38</v>
      </c>
      <c r="C73" s="77" t="s">
        <v>112</v>
      </c>
      <c r="D73" s="129">
        <v>3</v>
      </c>
      <c r="E73" s="129" t="s">
        <v>18</v>
      </c>
      <c r="F73" s="130">
        <v>3</v>
      </c>
      <c r="G73" s="129">
        <v>3</v>
      </c>
      <c r="H73" s="129">
        <v>3</v>
      </c>
    </row>
    <row r="74" spans="2:8" x14ac:dyDescent="0.2">
      <c r="B74" s="76" t="s">
        <v>38</v>
      </c>
      <c r="C74" s="83" t="s">
        <v>113</v>
      </c>
      <c r="D74" s="131">
        <v>3</v>
      </c>
      <c r="E74" s="131" t="s">
        <v>18</v>
      </c>
      <c r="F74" s="132">
        <v>3</v>
      </c>
      <c r="G74" s="131">
        <v>3</v>
      </c>
      <c r="H74" s="131">
        <v>3</v>
      </c>
    </row>
    <row r="75" spans="2:8" x14ac:dyDescent="0.2">
      <c r="B75" s="325"/>
      <c r="C75" s="326"/>
      <c r="D75" s="133"/>
      <c r="E75" s="133"/>
      <c r="F75" s="133"/>
      <c r="G75" s="133"/>
      <c r="H75" s="134"/>
    </row>
    <row r="76" spans="2:8" x14ac:dyDescent="0.2">
      <c r="B76" s="140" t="s">
        <v>63</v>
      </c>
      <c r="C76" s="93" t="s">
        <v>102</v>
      </c>
      <c r="D76" s="135">
        <v>64</v>
      </c>
      <c r="E76" s="135">
        <v>65</v>
      </c>
      <c r="F76" s="136" t="s">
        <v>18</v>
      </c>
      <c r="G76" s="135">
        <v>61</v>
      </c>
      <c r="H76" s="135">
        <v>66</v>
      </c>
    </row>
    <row r="77" spans="2:8" x14ac:dyDescent="0.2">
      <c r="B77" s="76" t="s">
        <v>63</v>
      </c>
      <c r="C77" s="77" t="s">
        <v>103</v>
      </c>
      <c r="D77" s="129">
        <v>64</v>
      </c>
      <c r="E77" s="129">
        <v>65</v>
      </c>
      <c r="F77" s="130" t="s">
        <v>18</v>
      </c>
      <c r="G77" s="129">
        <v>60</v>
      </c>
      <c r="H77" s="129">
        <v>65</v>
      </c>
    </row>
    <row r="78" spans="2:8" x14ac:dyDescent="0.2">
      <c r="B78" s="76" t="s">
        <v>63</v>
      </c>
      <c r="C78" s="77" t="s">
        <v>104</v>
      </c>
      <c r="D78" s="129">
        <v>64</v>
      </c>
      <c r="E78" s="129">
        <v>65</v>
      </c>
      <c r="F78" s="130" t="s">
        <v>18</v>
      </c>
      <c r="G78" s="129">
        <v>61</v>
      </c>
      <c r="H78" s="129">
        <v>65</v>
      </c>
    </row>
    <row r="79" spans="2:8" x14ac:dyDescent="0.2">
      <c r="B79" s="76" t="s">
        <v>63</v>
      </c>
      <c r="C79" s="77" t="s">
        <v>105</v>
      </c>
      <c r="D79" s="129">
        <v>64</v>
      </c>
      <c r="E79" s="129" t="s">
        <v>18</v>
      </c>
      <c r="F79" s="130">
        <v>15</v>
      </c>
      <c r="G79" s="129">
        <v>60</v>
      </c>
      <c r="H79" s="129">
        <v>66</v>
      </c>
    </row>
    <row r="80" spans="2:8" x14ac:dyDescent="0.2">
      <c r="B80" s="76" t="s">
        <v>63</v>
      </c>
      <c r="C80" s="77" t="s">
        <v>106</v>
      </c>
      <c r="D80" s="129">
        <v>64</v>
      </c>
      <c r="E80" s="129" t="s">
        <v>18</v>
      </c>
      <c r="F80" s="130">
        <v>46</v>
      </c>
      <c r="G80" s="129">
        <v>58</v>
      </c>
      <c r="H80" s="129">
        <v>66</v>
      </c>
    </row>
    <row r="81" spans="2:8" x14ac:dyDescent="0.2">
      <c r="B81" s="76" t="s">
        <v>63</v>
      </c>
      <c r="C81" s="77" t="s">
        <v>107</v>
      </c>
      <c r="D81" s="129">
        <v>64</v>
      </c>
      <c r="E81" s="129">
        <v>4</v>
      </c>
      <c r="F81" s="130">
        <v>46</v>
      </c>
      <c r="G81" s="129">
        <v>58</v>
      </c>
      <c r="H81" s="129">
        <v>66</v>
      </c>
    </row>
    <row r="82" spans="2:8" x14ac:dyDescent="0.2">
      <c r="B82" s="76" t="s">
        <v>63</v>
      </c>
      <c r="C82" s="77" t="s">
        <v>108</v>
      </c>
      <c r="D82" s="129">
        <v>64</v>
      </c>
      <c r="E82" s="129">
        <v>10</v>
      </c>
      <c r="F82" s="130">
        <v>51</v>
      </c>
      <c r="G82" s="129">
        <v>51</v>
      </c>
      <c r="H82" s="129">
        <v>59</v>
      </c>
    </row>
    <row r="83" spans="2:8" x14ac:dyDescent="0.2">
      <c r="B83" s="76" t="s">
        <v>63</v>
      </c>
      <c r="C83" s="77" t="s">
        <v>109</v>
      </c>
      <c r="D83" s="129">
        <v>63</v>
      </c>
      <c r="E83" s="129">
        <v>59</v>
      </c>
      <c r="F83" s="130">
        <v>55</v>
      </c>
      <c r="G83" s="129">
        <v>48</v>
      </c>
      <c r="H83" s="129">
        <v>58</v>
      </c>
    </row>
    <row r="84" spans="2:8" x14ac:dyDescent="0.2">
      <c r="B84" s="76" t="s">
        <v>63</v>
      </c>
      <c r="C84" s="77" t="s">
        <v>110</v>
      </c>
      <c r="D84" s="129">
        <v>65</v>
      </c>
      <c r="E84" s="129">
        <v>63</v>
      </c>
      <c r="F84" s="130">
        <v>62</v>
      </c>
      <c r="G84" s="129">
        <v>65</v>
      </c>
      <c r="H84" s="129">
        <v>62</v>
      </c>
    </row>
    <row r="85" spans="2:8" x14ac:dyDescent="0.2">
      <c r="B85" s="76" t="s">
        <v>63</v>
      </c>
      <c r="C85" s="77" t="s">
        <v>111</v>
      </c>
      <c r="D85" s="129">
        <v>65</v>
      </c>
      <c r="E85" s="129">
        <v>63</v>
      </c>
      <c r="F85" s="130">
        <v>62</v>
      </c>
      <c r="G85" s="129">
        <v>66</v>
      </c>
      <c r="H85" s="129">
        <v>64</v>
      </c>
    </row>
    <row r="86" spans="2:8" x14ac:dyDescent="0.2">
      <c r="B86" s="76" t="s">
        <v>63</v>
      </c>
      <c r="C86" s="77" t="s">
        <v>112</v>
      </c>
      <c r="D86" s="129">
        <v>65</v>
      </c>
      <c r="E86" s="129" t="s">
        <v>18</v>
      </c>
      <c r="F86" s="130">
        <v>62</v>
      </c>
      <c r="G86" s="129">
        <v>65</v>
      </c>
      <c r="H86" s="129">
        <v>65</v>
      </c>
    </row>
    <row r="87" spans="2:8" x14ac:dyDescent="0.2">
      <c r="B87" s="76" t="s">
        <v>63</v>
      </c>
      <c r="C87" s="83" t="s">
        <v>113</v>
      </c>
      <c r="D87" s="131">
        <v>65</v>
      </c>
      <c r="E87" s="131" t="s">
        <v>18</v>
      </c>
      <c r="F87" s="132">
        <v>62</v>
      </c>
      <c r="G87" s="131">
        <v>66</v>
      </c>
      <c r="H87" s="131">
        <v>66</v>
      </c>
    </row>
    <row r="88" spans="2:8" x14ac:dyDescent="0.2">
      <c r="B88" s="325"/>
      <c r="C88" s="326"/>
      <c r="D88" s="133"/>
      <c r="E88" s="133"/>
      <c r="F88" s="133"/>
      <c r="G88" s="133"/>
      <c r="H88" s="134"/>
    </row>
    <row r="89" spans="2:8" x14ac:dyDescent="0.2">
      <c r="B89" s="140" t="s">
        <v>73</v>
      </c>
      <c r="C89" s="93" t="s">
        <v>102</v>
      </c>
      <c r="D89" s="135">
        <v>3</v>
      </c>
      <c r="E89" s="135">
        <v>3</v>
      </c>
      <c r="F89" s="136" t="s">
        <v>18</v>
      </c>
      <c r="G89" s="135">
        <v>3</v>
      </c>
      <c r="H89" s="135">
        <v>3</v>
      </c>
    </row>
    <row r="90" spans="2:8" x14ac:dyDescent="0.2">
      <c r="B90" s="76" t="s">
        <v>73</v>
      </c>
      <c r="C90" s="77" t="s">
        <v>103</v>
      </c>
      <c r="D90" s="129">
        <v>3</v>
      </c>
      <c r="E90" s="129">
        <v>3</v>
      </c>
      <c r="F90" s="130" t="s">
        <v>18</v>
      </c>
      <c r="G90" s="129">
        <v>3</v>
      </c>
      <c r="H90" s="129">
        <v>3</v>
      </c>
    </row>
    <row r="91" spans="2:8" x14ac:dyDescent="0.2">
      <c r="B91" s="76" t="s">
        <v>73</v>
      </c>
      <c r="C91" s="77" t="s">
        <v>104</v>
      </c>
      <c r="D91" s="129">
        <v>3</v>
      </c>
      <c r="E91" s="129" t="s">
        <v>18</v>
      </c>
      <c r="F91" s="130" t="s">
        <v>18</v>
      </c>
      <c r="G91" s="129">
        <v>3</v>
      </c>
      <c r="H91" s="129">
        <v>3</v>
      </c>
    </row>
    <row r="92" spans="2:8" x14ac:dyDescent="0.2">
      <c r="B92" s="76" t="s">
        <v>73</v>
      </c>
      <c r="C92" s="77" t="s">
        <v>105</v>
      </c>
      <c r="D92" s="129">
        <v>3</v>
      </c>
      <c r="E92" s="129" t="s">
        <v>18</v>
      </c>
      <c r="F92" s="130" t="s">
        <v>18</v>
      </c>
      <c r="G92" s="129">
        <v>3</v>
      </c>
      <c r="H92" s="129">
        <v>3</v>
      </c>
    </row>
    <row r="93" spans="2:8" x14ac:dyDescent="0.2">
      <c r="B93" s="76" t="s">
        <v>73</v>
      </c>
      <c r="C93" s="77" t="s">
        <v>106</v>
      </c>
      <c r="D93" s="129">
        <v>3</v>
      </c>
      <c r="E93" s="129" t="s">
        <v>18</v>
      </c>
      <c r="F93" s="130" t="s">
        <v>18</v>
      </c>
      <c r="G93" s="129">
        <v>3</v>
      </c>
      <c r="H93" s="129">
        <v>3</v>
      </c>
    </row>
    <row r="94" spans="2:8" x14ac:dyDescent="0.2">
      <c r="B94" s="76" t="s">
        <v>73</v>
      </c>
      <c r="C94" s="77" t="s">
        <v>107</v>
      </c>
      <c r="D94" s="129">
        <v>3</v>
      </c>
      <c r="E94" s="129" t="s">
        <v>18</v>
      </c>
      <c r="F94" s="130">
        <v>3</v>
      </c>
      <c r="G94" s="129">
        <v>3</v>
      </c>
      <c r="H94" s="129">
        <v>3</v>
      </c>
    </row>
    <row r="95" spans="2:8" x14ac:dyDescent="0.2">
      <c r="B95" s="76" t="s">
        <v>73</v>
      </c>
      <c r="C95" s="77" t="s">
        <v>108</v>
      </c>
      <c r="D95" s="129">
        <v>3</v>
      </c>
      <c r="E95" s="129" t="s">
        <v>18</v>
      </c>
      <c r="F95" s="130">
        <v>3</v>
      </c>
      <c r="G95" s="129">
        <v>3</v>
      </c>
      <c r="H95" s="129">
        <v>3</v>
      </c>
    </row>
    <row r="96" spans="2:8" x14ac:dyDescent="0.2">
      <c r="B96" s="76" t="s">
        <v>73</v>
      </c>
      <c r="C96" s="77" t="s">
        <v>109</v>
      </c>
      <c r="D96" s="129">
        <v>3</v>
      </c>
      <c r="E96" s="129">
        <v>3</v>
      </c>
      <c r="F96" s="130">
        <v>3</v>
      </c>
      <c r="G96" s="129">
        <v>3</v>
      </c>
      <c r="H96" s="129">
        <v>3</v>
      </c>
    </row>
    <row r="97" spans="2:8" x14ac:dyDescent="0.2">
      <c r="B97" s="76" t="s">
        <v>73</v>
      </c>
      <c r="C97" s="77" t="s">
        <v>110</v>
      </c>
      <c r="D97" s="129">
        <v>3</v>
      </c>
      <c r="E97" s="129">
        <v>3</v>
      </c>
      <c r="F97" s="130">
        <v>3</v>
      </c>
      <c r="G97" s="129">
        <v>3</v>
      </c>
      <c r="H97" s="129">
        <v>3</v>
      </c>
    </row>
    <row r="98" spans="2:8" x14ac:dyDescent="0.2">
      <c r="B98" s="76" t="s">
        <v>73</v>
      </c>
      <c r="C98" s="77" t="s">
        <v>111</v>
      </c>
      <c r="D98" s="129">
        <v>3</v>
      </c>
      <c r="E98" s="129">
        <v>3</v>
      </c>
      <c r="F98" s="130">
        <v>3</v>
      </c>
      <c r="G98" s="129">
        <v>3</v>
      </c>
      <c r="H98" s="129">
        <v>3</v>
      </c>
    </row>
    <row r="99" spans="2:8" x14ac:dyDescent="0.2">
      <c r="B99" s="76" t="s">
        <v>73</v>
      </c>
      <c r="C99" s="77" t="s">
        <v>112</v>
      </c>
      <c r="D99" s="129">
        <v>3</v>
      </c>
      <c r="E99" s="129" t="s">
        <v>18</v>
      </c>
      <c r="F99" s="130">
        <v>3</v>
      </c>
      <c r="G99" s="129">
        <v>3</v>
      </c>
      <c r="H99" s="129">
        <v>3</v>
      </c>
    </row>
    <row r="100" spans="2:8" x14ac:dyDescent="0.2">
      <c r="B100" s="76" t="s">
        <v>73</v>
      </c>
      <c r="C100" s="83" t="s">
        <v>113</v>
      </c>
      <c r="D100" s="131">
        <v>3</v>
      </c>
      <c r="E100" s="131" t="s">
        <v>18</v>
      </c>
      <c r="F100" s="132">
        <v>3</v>
      </c>
      <c r="G100" s="131">
        <v>3</v>
      </c>
      <c r="H100" s="131">
        <v>3</v>
      </c>
    </row>
    <row r="101" spans="2:8" x14ac:dyDescent="0.2">
      <c r="B101" s="325"/>
      <c r="C101" s="326"/>
      <c r="D101" s="133"/>
      <c r="E101" s="133"/>
      <c r="F101" s="133"/>
      <c r="G101" s="133"/>
      <c r="H101" s="134"/>
    </row>
    <row r="102" spans="2:8" x14ac:dyDescent="0.2">
      <c r="B102" s="140" t="s">
        <v>79</v>
      </c>
      <c r="C102" s="93" t="s">
        <v>102</v>
      </c>
      <c r="D102" s="135">
        <v>2</v>
      </c>
      <c r="E102" s="135">
        <v>2</v>
      </c>
      <c r="F102" s="136" t="s">
        <v>18</v>
      </c>
      <c r="G102" s="135">
        <v>2</v>
      </c>
      <c r="H102" s="135">
        <v>2</v>
      </c>
    </row>
    <row r="103" spans="2:8" x14ac:dyDescent="0.2">
      <c r="B103" s="76" t="s">
        <v>79</v>
      </c>
      <c r="C103" s="77" t="s">
        <v>103</v>
      </c>
      <c r="D103" s="129">
        <v>2</v>
      </c>
      <c r="E103" s="129">
        <v>2</v>
      </c>
      <c r="F103" s="130" t="s">
        <v>18</v>
      </c>
      <c r="G103" s="129">
        <v>2</v>
      </c>
      <c r="H103" s="129">
        <v>2</v>
      </c>
    </row>
    <row r="104" spans="2:8" x14ac:dyDescent="0.2">
      <c r="B104" s="76" t="s">
        <v>79</v>
      </c>
      <c r="C104" s="77" t="s">
        <v>104</v>
      </c>
      <c r="D104" s="129">
        <v>2</v>
      </c>
      <c r="E104" s="129">
        <v>2</v>
      </c>
      <c r="F104" s="130" t="s">
        <v>18</v>
      </c>
      <c r="G104" s="129">
        <v>2</v>
      </c>
      <c r="H104" s="129">
        <v>2</v>
      </c>
    </row>
    <row r="105" spans="2:8" x14ac:dyDescent="0.2">
      <c r="B105" s="76" t="s">
        <v>79</v>
      </c>
      <c r="C105" s="77" t="s">
        <v>105</v>
      </c>
      <c r="D105" s="129">
        <v>2</v>
      </c>
      <c r="E105" s="129" t="s">
        <v>18</v>
      </c>
      <c r="F105" s="130" t="s">
        <v>18</v>
      </c>
      <c r="G105" s="129">
        <v>2</v>
      </c>
      <c r="H105" s="129">
        <v>2</v>
      </c>
    </row>
    <row r="106" spans="2:8" x14ac:dyDescent="0.2">
      <c r="B106" s="76" t="s">
        <v>79</v>
      </c>
      <c r="C106" s="77" t="s">
        <v>106</v>
      </c>
      <c r="D106" s="129">
        <v>2</v>
      </c>
      <c r="E106" s="129" t="s">
        <v>18</v>
      </c>
      <c r="F106" s="130">
        <v>2</v>
      </c>
      <c r="G106" s="129">
        <v>2</v>
      </c>
      <c r="H106" s="129">
        <v>2</v>
      </c>
    </row>
    <row r="107" spans="2:8" x14ac:dyDescent="0.2">
      <c r="B107" s="76" t="s">
        <v>79</v>
      </c>
      <c r="C107" s="77" t="s">
        <v>107</v>
      </c>
      <c r="D107" s="129">
        <v>2</v>
      </c>
      <c r="E107" s="129" t="s">
        <v>18</v>
      </c>
      <c r="F107" s="130">
        <v>2</v>
      </c>
      <c r="G107" s="129">
        <v>2</v>
      </c>
      <c r="H107" s="129">
        <v>2</v>
      </c>
    </row>
    <row r="108" spans="2:8" x14ac:dyDescent="0.2">
      <c r="B108" s="76" t="s">
        <v>79</v>
      </c>
      <c r="C108" s="77" t="s">
        <v>108</v>
      </c>
      <c r="D108" s="129">
        <v>2</v>
      </c>
      <c r="E108" s="129" t="s">
        <v>18</v>
      </c>
      <c r="F108" s="130">
        <v>2</v>
      </c>
      <c r="G108" s="129">
        <v>2</v>
      </c>
      <c r="H108" s="129">
        <v>1</v>
      </c>
    </row>
    <row r="109" spans="2:8" x14ac:dyDescent="0.2">
      <c r="B109" s="76" t="s">
        <v>79</v>
      </c>
      <c r="C109" s="77" t="s">
        <v>109</v>
      </c>
      <c r="D109" s="129">
        <v>2</v>
      </c>
      <c r="E109" s="129">
        <v>2</v>
      </c>
      <c r="F109" s="130">
        <v>2</v>
      </c>
      <c r="G109" s="129">
        <v>2</v>
      </c>
      <c r="H109" s="129">
        <v>0</v>
      </c>
    </row>
    <row r="110" spans="2:8" x14ac:dyDescent="0.2">
      <c r="B110" s="76" t="s">
        <v>79</v>
      </c>
      <c r="C110" s="77" t="s">
        <v>110</v>
      </c>
      <c r="D110" s="129">
        <v>2</v>
      </c>
      <c r="E110" s="129">
        <v>2</v>
      </c>
      <c r="F110" s="130">
        <v>2</v>
      </c>
      <c r="G110" s="129">
        <v>2</v>
      </c>
      <c r="H110" s="129">
        <v>2</v>
      </c>
    </row>
    <row r="111" spans="2:8" x14ac:dyDescent="0.2">
      <c r="B111" s="76" t="s">
        <v>79</v>
      </c>
      <c r="C111" s="77" t="s">
        <v>111</v>
      </c>
      <c r="D111" s="129">
        <v>2</v>
      </c>
      <c r="E111" s="129">
        <v>2</v>
      </c>
      <c r="F111" s="130">
        <v>2</v>
      </c>
      <c r="G111" s="129">
        <v>2</v>
      </c>
      <c r="H111" s="129">
        <v>2</v>
      </c>
    </row>
    <row r="112" spans="2:8" x14ac:dyDescent="0.2">
      <c r="B112" s="76" t="s">
        <v>79</v>
      </c>
      <c r="C112" s="77" t="s">
        <v>112</v>
      </c>
      <c r="D112" s="129">
        <v>2</v>
      </c>
      <c r="E112" s="129" t="s">
        <v>18</v>
      </c>
      <c r="F112" s="130">
        <v>2</v>
      </c>
      <c r="G112" s="129">
        <v>2</v>
      </c>
      <c r="H112" s="129">
        <v>2</v>
      </c>
    </row>
    <row r="113" spans="2:8" x14ac:dyDescent="0.2">
      <c r="B113" s="76" t="s">
        <v>79</v>
      </c>
      <c r="C113" s="83" t="s">
        <v>113</v>
      </c>
      <c r="D113" s="131">
        <v>2</v>
      </c>
      <c r="E113" s="131" t="s">
        <v>18</v>
      </c>
      <c r="F113" s="132">
        <v>2</v>
      </c>
      <c r="G113" s="131">
        <v>2</v>
      </c>
      <c r="H113" s="131">
        <v>2</v>
      </c>
    </row>
    <row r="114" spans="2:8" x14ac:dyDescent="0.2">
      <c r="B114" s="325"/>
      <c r="C114" s="326"/>
      <c r="D114" s="133"/>
      <c r="E114" s="133"/>
      <c r="F114" s="133"/>
      <c r="G114" s="133"/>
      <c r="H114" s="134"/>
    </row>
    <row r="115" spans="2:8" x14ac:dyDescent="0.2">
      <c r="B115" s="325"/>
      <c r="C115" s="326"/>
      <c r="D115" s="133"/>
      <c r="E115" s="133"/>
      <c r="F115" s="133"/>
      <c r="G115" s="133"/>
      <c r="H115" s="134"/>
    </row>
    <row r="116" spans="2:8" x14ac:dyDescent="0.2">
      <c r="B116" s="117"/>
      <c r="C116" s="114"/>
      <c r="D116" s="114"/>
      <c r="E116" s="115"/>
      <c r="F116" s="114"/>
      <c r="G116" s="114"/>
      <c r="H116" s="114"/>
    </row>
    <row r="117" spans="2:8" x14ac:dyDescent="0.2">
      <c r="B117" s="117"/>
      <c r="C117" s="114"/>
      <c r="F117" s="114"/>
      <c r="G117" s="114"/>
      <c r="H117" s="114"/>
    </row>
    <row r="118" spans="2:8" x14ac:dyDescent="0.2">
      <c r="B118" s="117"/>
      <c r="C118" s="114"/>
      <c r="F118" s="114"/>
      <c r="G118" s="114"/>
      <c r="H118" s="114"/>
    </row>
    <row r="119" spans="2:8" x14ac:dyDescent="0.2">
      <c r="B119" s="117"/>
      <c r="C119" s="114"/>
      <c r="F119" s="114"/>
      <c r="G119" s="114"/>
      <c r="H119" s="114"/>
    </row>
    <row r="120" spans="2:8" x14ac:dyDescent="0.2">
      <c r="B120" s="117"/>
      <c r="C120" s="114"/>
      <c r="F120" s="114"/>
      <c r="G120" s="114"/>
      <c r="H120" s="114"/>
    </row>
    <row r="121" spans="2:8" x14ac:dyDescent="0.2">
      <c r="B121" s="117"/>
      <c r="C121" s="114"/>
      <c r="F121" s="114"/>
      <c r="G121" s="114"/>
      <c r="H121" s="114"/>
    </row>
    <row r="122" spans="2:8" x14ac:dyDescent="0.2">
      <c r="B122" s="117"/>
      <c r="C122" s="114"/>
      <c r="F122" s="114"/>
      <c r="G122" s="114"/>
      <c r="H122" s="114"/>
    </row>
    <row r="123" spans="2:8" x14ac:dyDescent="0.2">
      <c r="B123" s="117"/>
      <c r="C123" s="114"/>
      <c r="F123" s="114"/>
      <c r="G123" s="114"/>
      <c r="H123" s="114"/>
    </row>
    <row r="124" spans="2:8" x14ac:dyDescent="0.2">
      <c r="B124" s="117"/>
      <c r="C124" s="114"/>
      <c r="D124" s="114"/>
      <c r="E124" s="115"/>
      <c r="F124" s="114"/>
      <c r="G124" s="114"/>
      <c r="H124" s="114"/>
    </row>
  </sheetData>
  <mergeCells count="22">
    <mergeCell ref="B1:C1"/>
    <mergeCell ref="D1:G1"/>
    <mergeCell ref="B2:C2"/>
    <mergeCell ref="D2:G4"/>
    <mergeCell ref="B3:C3"/>
    <mergeCell ref="B4:C4"/>
    <mergeCell ref="D5:G5"/>
    <mergeCell ref="B6:C6"/>
    <mergeCell ref="D6:G6"/>
    <mergeCell ref="B9:B10"/>
    <mergeCell ref="C9:C10"/>
    <mergeCell ref="D9:H9"/>
    <mergeCell ref="B115:C115"/>
    <mergeCell ref="B23:C23"/>
    <mergeCell ref="B36:C36"/>
    <mergeCell ref="B49:C49"/>
    <mergeCell ref="B5:C5"/>
    <mergeCell ref="B62:C62"/>
    <mergeCell ref="B75:C75"/>
    <mergeCell ref="B88:C88"/>
    <mergeCell ref="B101:C101"/>
    <mergeCell ref="B114:C114"/>
  </mergeCells>
  <pageMargins left="0.7" right="0.7" top="0.75" bottom="0.75" header="0.3" footer="0.3"/>
  <pageSetup paperSize="9" orientation="portrait" verticalDpi="0" r:id="rId1"/>
  <ignoredErrors>
    <ignoredError sqref="D10:H10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91321-66B0-4993-8BD1-AFF60B63069F}">
  <sheetPr>
    <pageSetUpPr autoPageBreaks="0"/>
  </sheetPr>
  <dimension ref="B1:O124"/>
  <sheetViews>
    <sheetView workbookViewId="0">
      <selection activeCell="D2" sqref="D2:G4"/>
    </sheetView>
  </sheetViews>
  <sheetFormatPr defaultColWidth="9.140625" defaultRowHeight="12.75" x14ac:dyDescent="0.2"/>
  <cols>
    <col min="1" max="1" width="2.42578125" style="2" customWidth="1"/>
    <col min="2" max="2" width="19.140625" style="2" customWidth="1"/>
    <col min="3" max="3" width="16.28515625" style="2" customWidth="1"/>
    <col min="4" max="4" width="12.5703125" style="2" customWidth="1"/>
    <col min="5" max="5" width="12.28515625" style="2" customWidth="1"/>
    <col min="6" max="6" width="13.5703125" style="2" customWidth="1"/>
    <col min="7" max="8" width="12.28515625" style="2" customWidth="1"/>
    <col min="9" max="9" width="12.85546875" style="2" bestFit="1" customWidth="1"/>
    <col min="10" max="10" width="12.85546875" style="2" customWidth="1"/>
    <col min="11" max="12" width="10.7109375" style="2" customWidth="1"/>
    <col min="13" max="13" width="11.140625" style="2" customWidth="1"/>
    <col min="14" max="14" width="11" style="2" customWidth="1"/>
    <col min="15" max="15" width="11.140625" style="2" customWidth="1"/>
    <col min="16" max="16384" width="9.140625" style="2"/>
  </cols>
  <sheetData>
    <row r="1" spans="2:11" ht="33" customHeight="1" x14ac:dyDescent="0.2">
      <c r="B1" s="288"/>
      <c r="C1" s="289"/>
      <c r="D1" s="280" t="s">
        <v>217</v>
      </c>
      <c r="E1" s="281"/>
      <c r="F1" s="281"/>
      <c r="G1" s="282"/>
    </row>
    <row r="2" spans="2:11" ht="18" customHeight="1" x14ac:dyDescent="0.2">
      <c r="B2" s="293" t="s">
        <v>187</v>
      </c>
      <c r="C2" s="294"/>
      <c r="D2" s="279" t="s">
        <v>214</v>
      </c>
      <c r="E2" s="279"/>
      <c r="F2" s="279"/>
      <c r="G2" s="279"/>
    </row>
    <row r="3" spans="2:11" ht="18" customHeight="1" x14ac:dyDescent="0.2">
      <c r="B3" s="295" t="s">
        <v>169</v>
      </c>
      <c r="C3" s="296"/>
      <c r="D3" s="279"/>
      <c r="E3" s="279"/>
      <c r="F3" s="279"/>
      <c r="G3" s="279"/>
    </row>
    <row r="4" spans="2:11" ht="18" customHeight="1" x14ac:dyDescent="0.2">
      <c r="B4" s="278" t="s">
        <v>101</v>
      </c>
      <c r="C4" s="278"/>
      <c r="D4" s="279"/>
      <c r="E4" s="279"/>
      <c r="F4" s="279"/>
      <c r="G4" s="279"/>
    </row>
    <row r="5" spans="2:11" x14ac:dyDescent="0.2">
      <c r="B5" s="278" t="s">
        <v>186</v>
      </c>
      <c r="C5" s="278"/>
      <c r="D5" s="291" t="s">
        <v>95</v>
      </c>
      <c r="E5" s="291"/>
      <c r="F5" s="291"/>
      <c r="G5" s="291"/>
    </row>
    <row r="6" spans="2:11" ht="12.75" customHeight="1" x14ac:dyDescent="0.2">
      <c r="B6" s="286" t="s">
        <v>177</v>
      </c>
      <c r="C6" s="287"/>
      <c r="D6" s="283" t="s">
        <v>248</v>
      </c>
      <c r="E6" s="284"/>
      <c r="F6" s="284"/>
      <c r="G6" s="285"/>
    </row>
    <row r="7" spans="2:11" x14ac:dyDescent="0.2">
      <c r="B7" s="20"/>
      <c r="E7" s="228"/>
    </row>
    <row r="8" spans="2:11" ht="18.600000000000001" customHeight="1" x14ac:dyDescent="0.2">
      <c r="B8" s="21"/>
    </row>
    <row r="9" spans="2:11" x14ac:dyDescent="0.2">
      <c r="B9" s="327" t="s">
        <v>250</v>
      </c>
      <c r="C9" s="328" t="s">
        <v>159</v>
      </c>
      <c r="D9" s="329" t="s">
        <v>101</v>
      </c>
      <c r="E9" s="329"/>
      <c r="F9" s="329"/>
      <c r="G9" s="329"/>
      <c r="H9" s="329"/>
      <c r="I9" s="330" t="s">
        <v>207</v>
      </c>
      <c r="J9" s="331"/>
      <c r="K9" s="292" t="s">
        <v>92</v>
      </c>
    </row>
    <row r="10" spans="2:11" ht="13.5" thickBot="1" x14ac:dyDescent="0.25">
      <c r="B10" s="272"/>
      <c r="C10" s="274"/>
      <c r="D10" s="68" t="s">
        <v>2</v>
      </c>
      <c r="E10" s="68" t="s">
        <v>98</v>
      </c>
      <c r="F10" s="68" t="s">
        <v>0</v>
      </c>
      <c r="G10" s="68" t="s">
        <v>1</v>
      </c>
      <c r="H10" s="68" t="s">
        <v>97</v>
      </c>
      <c r="I10" s="69" t="s">
        <v>94</v>
      </c>
      <c r="J10" s="69" t="s">
        <v>93</v>
      </c>
      <c r="K10" s="267"/>
    </row>
    <row r="11" spans="2:11" ht="13.5" thickTop="1" x14ac:dyDescent="0.2">
      <c r="B11" s="76" t="s">
        <v>6</v>
      </c>
      <c r="C11" s="71" t="s">
        <v>102</v>
      </c>
      <c r="D11" s="30">
        <v>29654</v>
      </c>
      <c r="E11" s="30">
        <v>34922</v>
      </c>
      <c r="F11" s="118" t="s">
        <v>18</v>
      </c>
      <c r="G11" s="30">
        <v>8589</v>
      </c>
      <c r="H11" s="30">
        <v>15947</v>
      </c>
      <c r="I11" s="74">
        <v>85.667714518570264</v>
      </c>
      <c r="J11" s="74">
        <v>-46.223106494907938</v>
      </c>
      <c r="K11" s="87"/>
    </row>
    <row r="12" spans="2:11" x14ac:dyDescent="0.2">
      <c r="B12" s="76" t="s">
        <v>6</v>
      </c>
      <c r="C12" s="77" t="s">
        <v>103</v>
      </c>
      <c r="D12" s="40">
        <v>18836</v>
      </c>
      <c r="E12" s="40">
        <v>15622</v>
      </c>
      <c r="F12" s="119" t="s">
        <v>18</v>
      </c>
      <c r="G12" s="40">
        <v>6337</v>
      </c>
      <c r="H12" s="40">
        <v>8836</v>
      </c>
      <c r="I12" s="80">
        <v>39.435063910367681</v>
      </c>
      <c r="J12" s="80">
        <v>-53.089827988957317</v>
      </c>
      <c r="K12" s="81"/>
    </row>
    <row r="13" spans="2:11" x14ac:dyDescent="0.2">
      <c r="B13" s="76" t="s">
        <v>6</v>
      </c>
      <c r="C13" s="77" t="s">
        <v>104</v>
      </c>
      <c r="D13" s="40">
        <v>18542</v>
      </c>
      <c r="E13" s="40">
        <v>450</v>
      </c>
      <c r="F13" s="119" t="s">
        <v>18</v>
      </c>
      <c r="G13" s="40">
        <v>7827</v>
      </c>
      <c r="H13" s="40">
        <v>10114</v>
      </c>
      <c r="I13" s="80">
        <v>29.21936885141178</v>
      </c>
      <c r="J13" s="80">
        <v>-45.453564879732497</v>
      </c>
      <c r="K13" s="81"/>
    </row>
    <row r="14" spans="2:11" x14ac:dyDescent="0.2">
      <c r="B14" s="76" t="s">
        <v>6</v>
      </c>
      <c r="C14" s="77" t="s">
        <v>105</v>
      </c>
      <c r="D14" s="40">
        <v>25339</v>
      </c>
      <c r="E14" s="40" t="s">
        <v>18</v>
      </c>
      <c r="F14" s="119" t="s">
        <v>18</v>
      </c>
      <c r="G14" s="40">
        <v>9356</v>
      </c>
      <c r="H14" s="40">
        <v>15111</v>
      </c>
      <c r="I14" s="80">
        <v>61.511329628046177</v>
      </c>
      <c r="J14" s="80">
        <v>-40.364655274478082</v>
      </c>
      <c r="K14" s="81"/>
    </row>
    <row r="15" spans="2:11" x14ac:dyDescent="0.2">
      <c r="B15" s="76" t="s">
        <v>6</v>
      </c>
      <c r="C15" s="77" t="s">
        <v>106</v>
      </c>
      <c r="D15" s="40">
        <v>19030</v>
      </c>
      <c r="E15" s="40" t="s">
        <v>18</v>
      </c>
      <c r="F15" s="119">
        <v>1051</v>
      </c>
      <c r="G15" s="40">
        <v>9864</v>
      </c>
      <c r="H15" s="40">
        <v>15334</v>
      </c>
      <c r="I15" s="80">
        <v>55.454176804541767</v>
      </c>
      <c r="J15" s="80">
        <v>-19.421965317919074</v>
      </c>
      <c r="K15" s="81"/>
    </row>
    <row r="16" spans="2:11" x14ac:dyDescent="0.2">
      <c r="B16" s="76" t="s">
        <v>6</v>
      </c>
      <c r="C16" s="77" t="s">
        <v>107</v>
      </c>
      <c r="D16" s="40">
        <v>10213</v>
      </c>
      <c r="E16" s="40" t="s">
        <v>18</v>
      </c>
      <c r="F16" s="119">
        <v>3449</v>
      </c>
      <c r="G16" s="40">
        <v>8925</v>
      </c>
      <c r="H16" s="40">
        <v>10857</v>
      </c>
      <c r="I16" s="80">
        <v>21.647058823529409</v>
      </c>
      <c r="J16" s="80">
        <v>6.3056888279643593</v>
      </c>
      <c r="K16" s="81"/>
    </row>
    <row r="17" spans="2:11" x14ac:dyDescent="0.2">
      <c r="B17" s="76" t="s">
        <v>6</v>
      </c>
      <c r="C17" s="77" t="s">
        <v>108</v>
      </c>
      <c r="D17" s="40">
        <v>11290</v>
      </c>
      <c r="E17" s="40">
        <v>1700</v>
      </c>
      <c r="F17" s="119">
        <v>6428</v>
      </c>
      <c r="G17" s="40">
        <v>6522</v>
      </c>
      <c r="H17" s="40">
        <v>14456</v>
      </c>
      <c r="I17" s="80">
        <v>121.64980067463969</v>
      </c>
      <c r="J17" s="80">
        <v>28.042515500442871</v>
      </c>
      <c r="K17" s="81"/>
    </row>
    <row r="18" spans="2:11" x14ac:dyDescent="0.2">
      <c r="B18" s="76" t="s">
        <v>6</v>
      </c>
      <c r="C18" s="77" t="s">
        <v>109</v>
      </c>
      <c r="D18" s="40">
        <v>16835</v>
      </c>
      <c r="E18" s="40">
        <v>1772</v>
      </c>
      <c r="F18" s="119">
        <v>7420</v>
      </c>
      <c r="G18" s="40">
        <v>7192</v>
      </c>
      <c r="H18" s="40">
        <v>15275</v>
      </c>
      <c r="I18" s="80">
        <v>112.38876529477197</v>
      </c>
      <c r="J18" s="80">
        <v>-9.2664092664092657</v>
      </c>
      <c r="K18" s="81"/>
    </row>
    <row r="19" spans="2:11" x14ac:dyDescent="0.2">
      <c r="B19" s="76" t="s">
        <v>6</v>
      </c>
      <c r="C19" s="77" t="s">
        <v>110</v>
      </c>
      <c r="D19" s="40">
        <v>16915</v>
      </c>
      <c r="E19" s="40">
        <v>4996</v>
      </c>
      <c r="F19" s="119">
        <v>8050</v>
      </c>
      <c r="G19" s="40">
        <v>8087</v>
      </c>
      <c r="H19" s="40">
        <v>15296</v>
      </c>
      <c r="I19" s="80">
        <v>89.143069123284278</v>
      </c>
      <c r="J19" s="80">
        <v>-9.571386343482116</v>
      </c>
      <c r="K19" s="81"/>
    </row>
    <row r="20" spans="2:11" x14ac:dyDescent="0.2">
      <c r="B20" s="76" t="s">
        <v>6</v>
      </c>
      <c r="C20" s="77" t="s">
        <v>111</v>
      </c>
      <c r="D20" s="40">
        <v>21144</v>
      </c>
      <c r="E20" s="40">
        <v>3179</v>
      </c>
      <c r="F20" s="119">
        <v>12199</v>
      </c>
      <c r="G20" s="40">
        <v>9363</v>
      </c>
      <c r="H20" s="40">
        <v>10978</v>
      </c>
      <c r="I20" s="80">
        <v>17.248745060343907</v>
      </c>
      <c r="J20" s="80">
        <v>-48.079833522512295</v>
      </c>
      <c r="K20" s="81"/>
    </row>
    <row r="21" spans="2:11" x14ac:dyDescent="0.2">
      <c r="B21" s="76" t="s">
        <v>6</v>
      </c>
      <c r="C21" s="77" t="s">
        <v>112</v>
      </c>
      <c r="D21" s="40">
        <v>20478</v>
      </c>
      <c r="E21" s="40" t="s">
        <v>18</v>
      </c>
      <c r="F21" s="119">
        <v>10795</v>
      </c>
      <c r="G21" s="40">
        <v>9569</v>
      </c>
      <c r="H21" s="40">
        <v>16452</v>
      </c>
      <c r="I21" s="80">
        <v>71.930191242554073</v>
      </c>
      <c r="J21" s="80">
        <v>-19.66012305889247</v>
      </c>
      <c r="K21" s="81"/>
    </row>
    <row r="22" spans="2:11" x14ac:dyDescent="0.2">
      <c r="B22" s="76" t="s">
        <v>6</v>
      </c>
      <c r="C22" s="83" t="s">
        <v>113</v>
      </c>
      <c r="D22" s="120">
        <v>33276</v>
      </c>
      <c r="E22" s="120" t="s">
        <v>18</v>
      </c>
      <c r="F22" s="121">
        <v>13680</v>
      </c>
      <c r="G22" s="120">
        <v>17330</v>
      </c>
      <c r="H22" s="120">
        <v>16067</v>
      </c>
      <c r="I22" s="80">
        <v>-7.2879399884593186</v>
      </c>
      <c r="J22" s="80">
        <v>-51.715951436470732</v>
      </c>
      <c r="K22" s="87"/>
    </row>
    <row r="23" spans="2:11" x14ac:dyDescent="0.2">
      <c r="B23" s="325" t="s">
        <v>220</v>
      </c>
      <c r="C23" s="326"/>
      <c r="D23" s="122">
        <f t="shared" ref="D23:E23" si="0">SUM(D11:D22)</f>
        <v>241552</v>
      </c>
      <c r="E23" s="122">
        <f t="shared" si="0"/>
        <v>62641</v>
      </c>
      <c r="F23" s="122">
        <f>SUM(F11:F22)</f>
        <v>63072</v>
      </c>
      <c r="G23" s="122">
        <f>SUM(G11:G22)</f>
        <v>108961</v>
      </c>
      <c r="H23" s="123">
        <f>SUM(H11:H22)</f>
        <v>164723</v>
      </c>
      <c r="I23" s="90">
        <v>51.176108882994832</v>
      </c>
      <c r="J23" s="90">
        <v>-31.806401934159105</v>
      </c>
      <c r="K23" s="91"/>
    </row>
    <row r="24" spans="2:11" x14ac:dyDescent="0.2">
      <c r="B24" s="140" t="s">
        <v>10</v>
      </c>
      <c r="C24" s="93" t="s">
        <v>102</v>
      </c>
      <c r="D24" s="50">
        <v>32235</v>
      </c>
      <c r="E24" s="50">
        <v>37494</v>
      </c>
      <c r="F24" s="124" t="s">
        <v>18</v>
      </c>
      <c r="G24" s="50">
        <v>10613</v>
      </c>
      <c r="H24" s="50">
        <v>19514</v>
      </c>
      <c r="I24" s="96">
        <v>83.86884010176199</v>
      </c>
      <c r="J24" s="96">
        <v>-39.463316271133856</v>
      </c>
      <c r="K24" s="97"/>
    </row>
    <row r="25" spans="2:11" x14ac:dyDescent="0.2">
      <c r="B25" s="76" t="s">
        <v>10</v>
      </c>
      <c r="C25" s="77" t="s">
        <v>103</v>
      </c>
      <c r="D25" s="40">
        <v>21205</v>
      </c>
      <c r="E25" s="40">
        <v>18945</v>
      </c>
      <c r="F25" s="119" t="s">
        <v>18</v>
      </c>
      <c r="G25" s="40">
        <v>7357</v>
      </c>
      <c r="H25" s="40">
        <v>9430</v>
      </c>
      <c r="I25" s="80">
        <v>28.177246160119612</v>
      </c>
      <c r="J25" s="80">
        <v>-55.529356283895304</v>
      </c>
      <c r="K25" s="81"/>
    </row>
    <row r="26" spans="2:11" x14ac:dyDescent="0.2">
      <c r="B26" s="76" t="s">
        <v>10</v>
      </c>
      <c r="C26" s="77" t="s">
        <v>104</v>
      </c>
      <c r="D26" s="40">
        <v>18613</v>
      </c>
      <c r="E26" s="40">
        <v>226</v>
      </c>
      <c r="F26" s="119" t="s">
        <v>18</v>
      </c>
      <c r="G26" s="40">
        <v>8572</v>
      </c>
      <c r="H26" s="40">
        <v>11292</v>
      </c>
      <c r="I26" s="80">
        <v>31.731217918805417</v>
      </c>
      <c r="J26" s="80">
        <v>-39.332724439907594</v>
      </c>
      <c r="K26" s="81"/>
    </row>
    <row r="27" spans="2:11" x14ac:dyDescent="0.2">
      <c r="B27" s="76" t="s">
        <v>10</v>
      </c>
      <c r="C27" s="77" t="s">
        <v>105</v>
      </c>
      <c r="D27" s="40">
        <v>21878</v>
      </c>
      <c r="E27" s="40" t="s">
        <v>18</v>
      </c>
      <c r="F27" s="119" t="s">
        <v>18</v>
      </c>
      <c r="G27" s="40">
        <v>10620</v>
      </c>
      <c r="H27" s="40">
        <v>16581</v>
      </c>
      <c r="I27" s="80">
        <v>56.129943502824865</v>
      </c>
      <c r="J27" s="80">
        <v>-24.211536703537799</v>
      </c>
      <c r="K27" s="81"/>
    </row>
    <row r="28" spans="2:11" x14ac:dyDescent="0.2">
      <c r="B28" s="76" t="s">
        <v>10</v>
      </c>
      <c r="C28" s="77" t="s">
        <v>106</v>
      </c>
      <c r="D28" s="40">
        <v>17364</v>
      </c>
      <c r="E28" s="40" t="s">
        <v>18</v>
      </c>
      <c r="F28" s="119">
        <v>1091</v>
      </c>
      <c r="G28" s="40">
        <v>9846</v>
      </c>
      <c r="H28" s="40">
        <v>15145</v>
      </c>
      <c r="I28" s="80">
        <v>53.818809668901082</v>
      </c>
      <c r="J28" s="80">
        <v>-12.779313522229902</v>
      </c>
      <c r="K28" s="81"/>
    </row>
    <row r="29" spans="2:11" x14ac:dyDescent="0.2">
      <c r="B29" s="76" t="s">
        <v>10</v>
      </c>
      <c r="C29" s="77" t="s">
        <v>107</v>
      </c>
      <c r="D29" s="40">
        <v>9635</v>
      </c>
      <c r="E29" s="40">
        <v>79</v>
      </c>
      <c r="F29" s="119">
        <v>3297</v>
      </c>
      <c r="G29" s="40">
        <v>8400</v>
      </c>
      <c r="H29" s="40">
        <v>12630</v>
      </c>
      <c r="I29" s="80">
        <v>50.357142857142854</v>
      </c>
      <c r="J29" s="80">
        <v>31.084587441619099</v>
      </c>
      <c r="K29" s="81"/>
    </row>
    <row r="30" spans="2:11" x14ac:dyDescent="0.2">
      <c r="B30" s="76" t="s">
        <v>10</v>
      </c>
      <c r="C30" s="77" t="s">
        <v>108</v>
      </c>
      <c r="D30" s="40">
        <v>9470</v>
      </c>
      <c r="E30" s="40">
        <v>351</v>
      </c>
      <c r="F30" s="119">
        <v>5961</v>
      </c>
      <c r="G30" s="40">
        <v>6748</v>
      </c>
      <c r="H30" s="40">
        <v>14533</v>
      </c>
      <c r="I30" s="80">
        <v>115.36751630112624</v>
      </c>
      <c r="J30" s="80">
        <v>53.463569165786694</v>
      </c>
      <c r="K30" s="81"/>
    </row>
    <row r="31" spans="2:11" x14ac:dyDescent="0.2">
      <c r="B31" s="76" t="s">
        <v>10</v>
      </c>
      <c r="C31" s="77" t="s">
        <v>109</v>
      </c>
      <c r="D31" s="40">
        <v>16427</v>
      </c>
      <c r="E31" s="40">
        <v>2225</v>
      </c>
      <c r="F31" s="119">
        <v>7473</v>
      </c>
      <c r="G31" s="40">
        <v>7692</v>
      </c>
      <c r="H31" s="40">
        <v>14930</v>
      </c>
      <c r="I31" s="80">
        <v>94.097763910556424</v>
      </c>
      <c r="J31" s="80">
        <v>-9.1130455956656728</v>
      </c>
      <c r="K31" s="81"/>
    </row>
    <row r="32" spans="2:11" x14ac:dyDescent="0.2">
      <c r="B32" s="76" t="s">
        <v>10</v>
      </c>
      <c r="C32" s="77" t="s">
        <v>110</v>
      </c>
      <c r="D32" s="40">
        <v>17745</v>
      </c>
      <c r="E32" s="40">
        <v>7476</v>
      </c>
      <c r="F32" s="119">
        <v>7872</v>
      </c>
      <c r="G32" s="40">
        <v>3827</v>
      </c>
      <c r="H32" s="40">
        <v>15937</v>
      </c>
      <c r="I32" s="80">
        <v>316.43585053566761</v>
      </c>
      <c r="J32" s="80">
        <v>-10.188785573400958</v>
      </c>
      <c r="K32" s="81"/>
    </row>
    <row r="33" spans="2:11" x14ac:dyDescent="0.2">
      <c r="B33" s="76" t="s">
        <v>10</v>
      </c>
      <c r="C33" s="77" t="s">
        <v>111</v>
      </c>
      <c r="D33" s="40">
        <v>20286</v>
      </c>
      <c r="E33" s="40">
        <v>4257</v>
      </c>
      <c r="F33" s="119">
        <v>12363</v>
      </c>
      <c r="G33" s="40">
        <v>3768</v>
      </c>
      <c r="H33" s="40">
        <v>12019</v>
      </c>
      <c r="I33" s="80">
        <v>218.97558386411887</v>
      </c>
      <c r="J33" s="80">
        <v>-40.752242926155965</v>
      </c>
      <c r="K33" s="81"/>
    </row>
    <row r="34" spans="2:11" x14ac:dyDescent="0.2">
      <c r="B34" s="76" t="s">
        <v>10</v>
      </c>
      <c r="C34" s="77" t="s">
        <v>112</v>
      </c>
      <c r="D34" s="40">
        <v>23267</v>
      </c>
      <c r="E34" s="40" t="s">
        <v>18</v>
      </c>
      <c r="F34" s="119">
        <v>11177</v>
      </c>
      <c r="G34" s="40">
        <v>11622</v>
      </c>
      <c r="H34" s="40">
        <v>19646</v>
      </c>
      <c r="I34" s="80">
        <v>69.041473068318709</v>
      </c>
      <c r="J34" s="80">
        <v>-15.562814286328274</v>
      </c>
      <c r="K34" s="81"/>
    </row>
    <row r="35" spans="2:11" x14ac:dyDescent="0.2">
      <c r="B35" s="76" t="s">
        <v>10</v>
      </c>
      <c r="C35" s="83" t="s">
        <v>113</v>
      </c>
      <c r="D35" s="120">
        <v>35351</v>
      </c>
      <c r="E35" s="120" t="s">
        <v>18</v>
      </c>
      <c r="F35" s="121">
        <v>14142</v>
      </c>
      <c r="G35" s="120">
        <v>18524</v>
      </c>
      <c r="H35" s="120">
        <v>21108</v>
      </c>
      <c r="I35" s="80">
        <v>13.949470956596846</v>
      </c>
      <c r="J35" s="80">
        <v>-40.290232242369385</v>
      </c>
      <c r="K35" s="87"/>
    </row>
    <row r="36" spans="2:11" x14ac:dyDescent="0.2">
      <c r="B36" s="325" t="s">
        <v>221</v>
      </c>
      <c r="C36" s="326"/>
      <c r="D36" s="122">
        <f t="shared" ref="D36:E36" si="1">SUM(D24:D35)</f>
        <v>243476</v>
      </c>
      <c r="E36" s="122">
        <f t="shared" si="1"/>
        <v>71053</v>
      </c>
      <c r="F36" s="122">
        <f>SUM(F24:F35)</f>
        <v>63376</v>
      </c>
      <c r="G36" s="122">
        <f>SUM(G24:G35)</f>
        <v>107589</v>
      </c>
      <c r="H36" s="123">
        <f>SUM(H24:H35)</f>
        <v>182765</v>
      </c>
      <c r="I36" s="90">
        <v>69.873314186394524</v>
      </c>
      <c r="J36" s="90">
        <v>-24.935106540275019</v>
      </c>
      <c r="K36" s="91"/>
    </row>
    <row r="37" spans="2:11" x14ac:dyDescent="0.2">
      <c r="B37" s="140" t="s">
        <v>15</v>
      </c>
      <c r="C37" s="93" t="s">
        <v>102</v>
      </c>
      <c r="D37" s="50">
        <v>16959</v>
      </c>
      <c r="E37" s="50">
        <v>24921</v>
      </c>
      <c r="F37" s="124" t="s">
        <v>18</v>
      </c>
      <c r="G37" s="50">
        <v>3960</v>
      </c>
      <c r="H37" s="50">
        <v>10479</v>
      </c>
      <c r="I37" s="96">
        <v>164.62121212121212</v>
      </c>
      <c r="J37" s="96">
        <v>-38.209800106138339</v>
      </c>
      <c r="K37" s="97"/>
    </row>
    <row r="38" spans="2:11" x14ac:dyDescent="0.2">
      <c r="B38" s="76" t="s">
        <v>15</v>
      </c>
      <c r="C38" s="77" t="s">
        <v>103</v>
      </c>
      <c r="D38" s="40">
        <v>11490</v>
      </c>
      <c r="E38" s="40">
        <v>10026</v>
      </c>
      <c r="F38" s="119" t="s">
        <v>18</v>
      </c>
      <c r="G38" s="40">
        <v>3319</v>
      </c>
      <c r="H38" s="40">
        <v>3886</v>
      </c>
      <c r="I38" s="80">
        <v>17.083458873154562</v>
      </c>
      <c r="J38" s="80">
        <v>-66.179286335944298</v>
      </c>
      <c r="K38" s="81"/>
    </row>
    <row r="39" spans="2:11" x14ac:dyDescent="0.2">
      <c r="B39" s="76" t="s">
        <v>15</v>
      </c>
      <c r="C39" s="77" t="s">
        <v>104</v>
      </c>
      <c r="D39" s="40">
        <v>10040</v>
      </c>
      <c r="E39" s="40">
        <v>141</v>
      </c>
      <c r="F39" s="119" t="s">
        <v>18</v>
      </c>
      <c r="G39" s="40">
        <v>3055</v>
      </c>
      <c r="H39" s="40">
        <v>4920</v>
      </c>
      <c r="I39" s="80">
        <v>61.047463175122751</v>
      </c>
      <c r="J39" s="80">
        <v>-50.996015936254977</v>
      </c>
      <c r="K39" s="81"/>
    </row>
    <row r="40" spans="2:11" x14ac:dyDescent="0.2">
      <c r="B40" s="76" t="s">
        <v>15</v>
      </c>
      <c r="C40" s="77" t="s">
        <v>105</v>
      </c>
      <c r="D40" s="40">
        <v>12871</v>
      </c>
      <c r="E40" s="40" t="s">
        <v>18</v>
      </c>
      <c r="F40" s="119" t="s">
        <v>18</v>
      </c>
      <c r="G40" s="40">
        <v>5267</v>
      </c>
      <c r="H40" s="40">
        <v>9189</v>
      </c>
      <c r="I40" s="80">
        <v>74.463641541674576</v>
      </c>
      <c r="J40" s="80">
        <v>-28.606945847253517</v>
      </c>
      <c r="K40" s="81"/>
    </row>
    <row r="41" spans="2:11" x14ac:dyDescent="0.2">
      <c r="B41" s="76" t="s">
        <v>15</v>
      </c>
      <c r="C41" s="77" t="s">
        <v>106</v>
      </c>
      <c r="D41" s="40">
        <v>9140</v>
      </c>
      <c r="E41" s="40" t="s">
        <v>18</v>
      </c>
      <c r="F41" s="119">
        <v>1145</v>
      </c>
      <c r="G41" s="40">
        <v>5327</v>
      </c>
      <c r="H41" s="40">
        <v>6870</v>
      </c>
      <c r="I41" s="80">
        <v>28.965646705462738</v>
      </c>
      <c r="J41" s="80">
        <v>-24.835886214442013</v>
      </c>
      <c r="K41" s="81"/>
    </row>
    <row r="42" spans="2:11" x14ac:dyDescent="0.2">
      <c r="B42" s="76" t="s">
        <v>15</v>
      </c>
      <c r="C42" s="77" t="s">
        <v>107</v>
      </c>
      <c r="D42" s="40">
        <v>3783</v>
      </c>
      <c r="E42" s="40" t="s">
        <v>18</v>
      </c>
      <c r="F42" s="119">
        <v>1515</v>
      </c>
      <c r="G42" s="40">
        <v>5176</v>
      </c>
      <c r="H42" s="40">
        <v>5029</v>
      </c>
      <c r="I42" s="80">
        <v>-2.8400309119010823</v>
      </c>
      <c r="J42" s="80">
        <v>32.936822627544274</v>
      </c>
      <c r="K42" s="81"/>
    </row>
    <row r="43" spans="2:11" x14ac:dyDescent="0.2">
      <c r="B43" s="76" t="s">
        <v>15</v>
      </c>
      <c r="C43" s="77" t="s">
        <v>108</v>
      </c>
      <c r="D43" s="40">
        <v>4339</v>
      </c>
      <c r="E43" s="40">
        <v>128</v>
      </c>
      <c r="F43" s="119">
        <v>2848</v>
      </c>
      <c r="G43" s="40">
        <v>2799</v>
      </c>
      <c r="H43" s="40">
        <v>7920</v>
      </c>
      <c r="I43" s="80">
        <v>182.95819935691318</v>
      </c>
      <c r="J43" s="80">
        <v>82.530536990089885</v>
      </c>
      <c r="K43" s="81"/>
    </row>
    <row r="44" spans="2:11" x14ac:dyDescent="0.2">
      <c r="B44" s="76" t="s">
        <v>15</v>
      </c>
      <c r="C44" s="77" t="s">
        <v>109</v>
      </c>
      <c r="D44" s="40">
        <v>8140</v>
      </c>
      <c r="E44" s="40">
        <v>954</v>
      </c>
      <c r="F44" s="119">
        <v>3031</v>
      </c>
      <c r="G44" s="40">
        <v>3502</v>
      </c>
      <c r="H44" s="40">
        <v>8646</v>
      </c>
      <c r="I44" s="80">
        <v>146.88749286122217</v>
      </c>
      <c r="J44" s="80">
        <v>6.2162162162162167</v>
      </c>
      <c r="K44" s="81"/>
    </row>
    <row r="45" spans="2:11" x14ac:dyDescent="0.2">
      <c r="B45" s="76" t="s">
        <v>15</v>
      </c>
      <c r="C45" s="77" t="s">
        <v>110</v>
      </c>
      <c r="D45" s="40">
        <v>10486</v>
      </c>
      <c r="E45" s="40">
        <v>2677</v>
      </c>
      <c r="F45" s="119">
        <v>3877</v>
      </c>
      <c r="G45" s="40">
        <v>3186</v>
      </c>
      <c r="H45" s="40">
        <v>8336</v>
      </c>
      <c r="I45" s="80">
        <v>161.64469554300064</v>
      </c>
      <c r="J45" s="80">
        <v>-20.503528514209421</v>
      </c>
      <c r="K45" s="81"/>
    </row>
    <row r="46" spans="2:11" x14ac:dyDescent="0.2">
      <c r="B46" s="76" t="s">
        <v>15</v>
      </c>
      <c r="C46" s="77" t="s">
        <v>111</v>
      </c>
      <c r="D46" s="40">
        <v>12112</v>
      </c>
      <c r="E46" s="40">
        <v>1859</v>
      </c>
      <c r="F46" s="119">
        <v>6017</v>
      </c>
      <c r="G46" s="40">
        <v>4507</v>
      </c>
      <c r="H46" s="40">
        <v>5337</v>
      </c>
      <c r="I46" s="80">
        <v>18.415797648102952</v>
      </c>
      <c r="J46" s="80">
        <v>-55.936261558784672</v>
      </c>
      <c r="K46" s="81"/>
    </row>
    <row r="47" spans="2:11" x14ac:dyDescent="0.2">
      <c r="B47" s="76" t="s">
        <v>15</v>
      </c>
      <c r="C47" s="77" t="s">
        <v>112</v>
      </c>
      <c r="D47" s="40">
        <v>11971</v>
      </c>
      <c r="E47" s="40" t="s">
        <v>18</v>
      </c>
      <c r="F47" s="119">
        <v>4718</v>
      </c>
      <c r="G47" s="40">
        <v>5371</v>
      </c>
      <c r="H47" s="40">
        <v>11081</v>
      </c>
      <c r="I47" s="80">
        <v>106.31167380376094</v>
      </c>
      <c r="J47" s="80">
        <v>-7.4346336981037515</v>
      </c>
      <c r="K47" s="81"/>
    </row>
    <row r="48" spans="2:11" x14ac:dyDescent="0.2">
      <c r="B48" s="76" t="s">
        <v>15</v>
      </c>
      <c r="C48" s="83" t="s">
        <v>113</v>
      </c>
      <c r="D48" s="120">
        <v>19805</v>
      </c>
      <c r="E48" s="120" t="s">
        <v>18</v>
      </c>
      <c r="F48" s="121">
        <v>8604</v>
      </c>
      <c r="G48" s="120">
        <v>12226</v>
      </c>
      <c r="H48" s="120">
        <v>11084</v>
      </c>
      <c r="I48" s="80">
        <v>-9.340749222967446</v>
      </c>
      <c r="J48" s="80">
        <v>-44.034334763948493</v>
      </c>
      <c r="K48" s="87"/>
    </row>
    <row r="49" spans="2:11" x14ac:dyDescent="0.2">
      <c r="B49" s="325" t="s">
        <v>222</v>
      </c>
      <c r="C49" s="326"/>
      <c r="D49" s="122">
        <f t="shared" ref="D49:E49" si="2">SUM(D37:D48)</f>
        <v>131136</v>
      </c>
      <c r="E49" s="122">
        <f t="shared" si="2"/>
        <v>40706</v>
      </c>
      <c r="F49" s="122">
        <f>SUM(F37:F48)</f>
        <v>31755</v>
      </c>
      <c r="G49" s="122">
        <f>SUM(G37:G48)</f>
        <v>57695</v>
      </c>
      <c r="H49" s="123">
        <f>SUM(H37:H48)</f>
        <v>92777</v>
      </c>
      <c r="I49" s="90">
        <v>60.805962388421875</v>
      </c>
      <c r="J49" s="90">
        <v>-29.251311615422161</v>
      </c>
      <c r="K49" s="91"/>
    </row>
    <row r="50" spans="2:11" x14ac:dyDescent="0.2">
      <c r="B50" s="140" t="s">
        <v>26</v>
      </c>
      <c r="C50" s="93" t="s">
        <v>102</v>
      </c>
      <c r="D50" s="50">
        <v>14082</v>
      </c>
      <c r="E50" s="50">
        <v>14833</v>
      </c>
      <c r="F50" s="124" t="s">
        <v>18</v>
      </c>
      <c r="G50" s="50">
        <v>3752</v>
      </c>
      <c r="H50" s="50">
        <v>7605</v>
      </c>
      <c r="I50" s="96">
        <v>102.69189765458422</v>
      </c>
      <c r="J50" s="96">
        <v>-45.994887089902001</v>
      </c>
      <c r="K50" s="97"/>
    </row>
    <row r="51" spans="2:11" x14ac:dyDescent="0.2">
      <c r="B51" s="76" t="s">
        <v>26</v>
      </c>
      <c r="C51" s="77" t="s">
        <v>103</v>
      </c>
      <c r="D51" s="40">
        <v>10883</v>
      </c>
      <c r="E51" s="40">
        <v>7350</v>
      </c>
      <c r="F51" s="119" t="s">
        <v>18</v>
      </c>
      <c r="G51" s="40">
        <v>2816</v>
      </c>
      <c r="H51" s="40">
        <v>4716</v>
      </c>
      <c r="I51" s="80">
        <v>67.471590909090907</v>
      </c>
      <c r="J51" s="80">
        <v>-56.666360378572087</v>
      </c>
      <c r="K51" s="81"/>
    </row>
    <row r="52" spans="2:11" x14ac:dyDescent="0.2">
      <c r="B52" s="76" t="s">
        <v>26</v>
      </c>
      <c r="C52" s="77" t="s">
        <v>104</v>
      </c>
      <c r="D52" s="40">
        <v>9601</v>
      </c>
      <c r="E52" s="40">
        <v>62</v>
      </c>
      <c r="F52" s="119" t="s">
        <v>18</v>
      </c>
      <c r="G52" s="40">
        <v>4139</v>
      </c>
      <c r="H52" s="40">
        <v>4136</v>
      </c>
      <c r="I52" s="80">
        <v>-7.2481275670451803E-2</v>
      </c>
      <c r="J52" s="80">
        <v>-56.921154046453495</v>
      </c>
      <c r="K52" s="81"/>
    </row>
    <row r="53" spans="2:11" x14ac:dyDescent="0.2">
      <c r="B53" s="76" t="s">
        <v>26</v>
      </c>
      <c r="C53" s="77" t="s">
        <v>105</v>
      </c>
      <c r="D53" s="40">
        <v>9941</v>
      </c>
      <c r="E53" s="40" t="s">
        <v>18</v>
      </c>
      <c r="F53" s="119" t="s">
        <v>18</v>
      </c>
      <c r="G53" s="40">
        <v>4274</v>
      </c>
      <c r="H53" s="40">
        <v>4691</v>
      </c>
      <c r="I53" s="80">
        <v>9.7566682264857274</v>
      </c>
      <c r="J53" s="80">
        <v>-52.811588371391203</v>
      </c>
      <c r="K53" s="81"/>
    </row>
    <row r="54" spans="2:11" x14ac:dyDescent="0.2">
      <c r="B54" s="76" t="s">
        <v>26</v>
      </c>
      <c r="C54" s="77" t="s">
        <v>106</v>
      </c>
      <c r="D54" s="40">
        <v>9563</v>
      </c>
      <c r="E54" s="40" t="s">
        <v>18</v>
      </c>
      <c r="F54" s="119">
        <v>1164</v>
      </c>
      <c r="G54" s="40">
        <v>3030</v>
      </c>
      <c r="H54" s="40">
        <v>4102</v>
      </c>
      <c r="I54" s="80">
        <v>35.379537953795378</v>
      </c>
      <c r="J54" s="80">
        <v>-57.105510822963502</v>
      </c>
      <c r="K54" s="81"/>
    </row>
    <row r="55" spans="2:11" x14ac:dyDescent="0.2">
      <c r="B55" s="76" t="s">
        <v>26</v>
      </c>
      <c r="C55" s="77" t="s">
        <v>107</v>
      </c>
      <c r="D55" s="40">
        <v>4292</v>
      </c>
      <c r="E55" s="40">
        <v>57</v>
      </c>
      <c r="F55" s="119">
        <v>467</v>
      </c>
      <c r="G55" s="40">
        <v>538</v>
      </c>
      <c r="H55" s="40">
        <v>2567</v>
      </c>
      <c r="I55" s="80">
        <v>377.13754646840147</v>
      </c>
      <c r="J55" s="80">
        <v>-40.191053122087602</v>
      </c>
      <c r="K55" s="81"/>
    </row>
    <row r="56" spans="2:11" x14ac:dyDescent="0.2">
      <c r="B56" s="76" t="s">
        <v>26</v>
      </c>
      <c r="C56" s="77" t="s">
        <v>108</v>
      </c>
      <c r="D56" s="40">
        <v>2543</v>
      </c>
      <c r="E56" s="40">
        <v>470</v>
      </c>
      <c r="F56" s="119">
        <v>348</v>
      </c>
      <c r="G56" s="40">
        <v>416</v>
      </c>
      <c r="H56" s="40">
        <v>829</v>
      </c>
      <c r="I56" s="80">
        <v>99.27884615384616</v>
      </c>
      <c r="J56" s="80">
        <v>-67.400707825403074</v>
      </c>
      <c r="K56" s="81"/>
    </row>
    <row r="57" spans="2:11" x14ac:dyDescent="0.2">
      <c r="B57" s="76" t="s">
        <v>26</v>
      </c>
      <c r="C57" s="77" t="s">
        <v>109</v>
      </c>
      <c r="D57" s="40">
        <v>4194</v>
      </c>
      <c r="E57" s="40">
        <v>1014</v>
      </c>
      <c r="F57" s="119">
        <v>444</v>
      </c>
      <c r="G57" s="40">
        <v>378</v>
      </c>
      <c r="H57" s="40">
        <v>2755</v>
      </c>
      <c r="I57" s="80">
        <v>628.83597883597884</v>
      </c>
      <c r="J57" s="80">
        <v>-34.310920362422507</v>
      </c>
      <c r="K57" s="81"/>
    </row>
    <row r="58" spans="2:11" x14ac:dyDescent="0.2">
      <c r="B58" s="76" t="s">
        <v>26</v>
      </c>
      <c r="C58" s="77" t="s">
        <v>110</v>
      </c>
      <c r="D58" s="40">
        <v>6163</v>
      </c>
      <c r="E58" s="40">
        <v>2147</v>
      </c>
      <c r="F58" s="119">
        <v>895</v>
      </c>
      <c r="G58" s="40">
        <v>682</v>
      </c>
      <c r="H58" s="40">
        <v>4995</v>
      </c>
      <c r="I58" s="80">
        <v>632.40469208211141</v>
      </c>
      <c r="J58" s="80">
        <v>-18.951809183839039</v>
      </c>
      <c r="K58" s="81"/>
    </row>
    <row r="59" spans="2:11" x14ac:dyDescent="0.2">
      <c r="B59" s="76" t="s">
        <v>26</v>
      </c>
      <c r="C59" s="77" t="s">
        <v>111</v>
      </c>
      <c r="D59" s="40">
        <v>9482</v>
      </c>
      <c r="E59" s="40">
        <v>2099</v>
      </c>
      <c r="F59" s="119">
        <v>2664</v>
      </c>
      <c r="G59" s="40">
        <v>1659</v>
      </c>
      <c r="H59" s="40">
        <v>6770</v>
      </c>
      <c r="I59" s="80">
        <v>308.07715491259796</v>
      </c>
      <c r="J59" s="80">
        <v>-28.601560852140899</v>
      </c>
      <c r="K59" s="81"/>
    </row>
    <row r="60" spans="2:11" x14ac:dyDescent="0.2">
      <c r="B60" s="76" t="s">
        <v>26</v>
      </c>
      <c r="C60" s="77" t="s">
        <v>112</v>
      </c>
      <c r="D60" s="40">
        <v>10440</v>
      </c>
      <c r="E60" s="40" t="s">
        <v>18</v>
      </c>
      <c r="F60" s="119">
        <v>2182</v>
      </c>
      <c r="G60" s="40">
        <v>4177</v>
      </c>
      <c r="H60" s="40">
        <v>10821</v>
      </c>
      <c r="I60" s="80">
        <v>159.06152741201819</v>
      </c>
      <c r="J60" s="80">
        <v>3.6494252873563218</v>
      </c>
      <c r="K60" s="81"/>
    </row>
    <row r="61" spans="2:11" x14ac:dyDescent="0.2">
      <c r="B61" s="76" t="s">
        <v>26</v>
      </c>
      <c r="C61" s="83" t="s">
        <v>113</v>
      </c>
      <c r="D61" s="120">
        <v>13515</v>
      </c>
      <c r="E61" s="120" t="s">
        <v>18</v>
      </c>
      <c r="F61" s="121">
        <v>2724</v>
      </c>
      <c r="G61" s="120">
        <v>6283</v>
      </c>
      <c r="H61" s="120">
        <v>9346</v>
      </c>
      <c r="I61" s="80">
        <v>48.750596848639184</v>
      </c>
      <c r="J61" s="80">
        <v>-30.847206807251204</v>
      </c>
      <c r="K61" s="87"/>
    </row>
    <row r="62" spans="2:11" x14ac:dyDescent="0.2">
      <c r="B62" s="325" t="s">
        <v>223</v>
      </c>
      <c r="C62" s="326"/>
      <c r="D62" s="122">
        <f t="shared" ref="D62:E62" si="3">SUM(D50:D61)</f>
        <v>104699</v>
      </c>
      <c r="E62" s="122">
        <f t="shared" si="3"/>
        <v>28032</v>
      </c>
      <c r="F62" s="122">
        <f>SUM(F50:F61)</f>
        <v>10888</v>
      </c>
      <c r="G62" s="122">
        <f>SUM(G50:G61)</f>
        <v>32144</v>
      </c>
      <c r="H62" s="123">
        <f>SUM(H50:H61)</f>
        <v>63333</v>
      </c>
      <c r="I62" s="90">
        <v>97.028994524639117</v>
      </c>
      <c r="J62" s="90">
        <v>-39.509450902109862</v>
      </c>
      <c r="K62" s="91"/>
    </row>
    <row r="63" spans="2:11" x14ac:dyDescent="0.2">
      <c r="B63" s="140" t="s">
        <v>38</v>
      </c>
      <c r="C63" s="93" t="s">
        <v>102</v>
      </c>
      <c r="D63" s="50">
        <v>8384</v>
      </c>
      <c r="E63" s="50">
        <v>12433</v>
      </c>
      <c r="F63" s="124" t="s">
        <v>18</v>
      </c>
      <c r="G63" s="50">
        <v>2246</v>
      </c>
      <c r="H63" s="50">
        <v>4993</v>
      </c>
      <c r="I63" s="96">
        <v>122.30632235084596</v>
      </c>
      <c r="J63" s="96">
        <v>-40.446087786259547</v>
      </c>
      <c r="K63" s="97"/>
    </row>
    <row r="64" spans="2:11" x14ac:dyDescent="0.2">
      <c r="B64" s="76" t="s">
        <v>38</v>
      </c>
      <c r="C64" s="77" t="s">
        <v>103</v>
      </c>
      <c r="D64" s="40">
        <v>5893</v>
      </c>
      <c r="E64" s="40">
        <v>6028</v>
      </c>
      <c r="F64" s="119" t="s">
        <v>18</v>
      </c>
      <c r="G64" s="40">
        <v>2771</v>
      </c>
      <c r="H64" s="40">
        <v>2676</v>
      </c>
      <c r="I64" s="80">
        <v>-3.4283652111151213</v>
      </c>
      <c r="J64" s="80">
        <v>-54.590191752927197</v>
      </c>
      <c r="K64" s="81"/>
    </row>
    <row r="65" spans="2:11" x14ac:dyDescent="0.2">
      <c r="B65" s="76" t="s">
        <v>38</v>
      </c>
      <c r="C65" s="77" t="s">
        <v>104</v>
      </c>
      <c r="D65" s="40">
        <v>6205</v>
      </c>
      <c r="E65" s="40">
        <v>360</v>
      </c>
      <c r="F65" s="119" t="s">
        <v>18</v>
      </c>
      <c r="G65" s="40">
        <v>3560</v>
      </c>
      <c r="H65" s="40">
        <v>3497</v>
      </c>
      <c r="I65" s="80">
        <v>-1.7696629213483146</v>
      </c>
      <c r="J65" s="80">
        <v>-43.642224012892825</v>
      </c>
      <c r="K65" s="81"/>
    </row>
    <row r="66" spans="2:11" x14ac:dyDescent="0.2">
      <c r="B66" s="76" t="s">
        <v>38</v>
      </c>
      <c r="C66" s="77" t="s">
        <v>105</v>
      </c>
      <c r="D66" s="40">
        <v>6600</v>
      </c>
      <c r="E66" s="40" t="s">
        <v>18</v>
      </c>
      <c r="F66" s="119" t="s">
        <v>18</v>
      </c>
      <c r="G66" s="40">
        <v>2825</v>
      </c>
      <c r="H66" s="40">
        <v>4179</v>
      </c>
      <c r="I66" s="80">
        <v>47.929203539823007</v>
      </c>
      <c r="J66" s="80">
        <v>-36.68181818181818</v>
      </c>
      <c r="K66" s="81"/>
    </row>
    <row r="67" spans="2:11" x14ac:dyDescent="0.2">
      <c r="B67" s="76" t="s">
        <v>38</v>
      </c>
      <c r="C67" s="77" t="s">
        <v>106</v>
      </c>
      <c r="D67" s="40">
        <v>4433</v>
      </c>
      <c r="E67" s="40" t="s">
        <v>18</v>
      </c>
      <c r="F67" s="119">
        <v>596</v>
      </c>
      <c r="G67" s="40">
        <v>3973</v>
      </c>
      <c r="H67" s="40">
        <v>4212</v>
      </c>
      <c r="I67" s="80">
        <v>6.0156053360181225</v>
      </c>
      <c r="J67" s="80">
        <v>-4.9853372434017595</v>
      </c>
      <c r="K67" s="81"/>
    </row>
    <row r="68" spans="2:11" x14ac:dyDescent="0.2">
      <c r="B68" s="76" t="s">
        <v>38</v>
      </c>
      <c r="C68" s="77" t="s">
        <v>107</v>
      </c>
      <c r="D68" s="40">
        <v>2704</v>
      </c>
      <c r="E68" s="40">
        <v>266</v>
      </c>
      <c r="F68" s="119">
        <v>1311</v>
      </c>
      <c r="G68" s="40">
        <v>2514</v>
      </c>
      <c r="H68" s="40">
        <v>3255</v>
      </c>
      <c r="I68" s="80">
        <v>29.474940334128881</v>
      </c>
      <c r="J68" s="80">
        <v>20.377218934911241</v>
      </c>
      <c r="K68" s="81"/>
    </row>
    <row r="69" spans="2:11" x14ac:dyDescent="0.2">
      <c r="B69" s="76" t="s">
        <v>38</v>
      </c>
      <c r="C69" s="77" t="s">
        <v>108</v>
      </c>
      <c r="D69" s="40">
        <v>2008</v>
      </c>
      <c r="E69" s="40">
        <v>384</v>
      </c>
      <c r="F69" s="119">
        <v>983</v>
      </c>
      <c r="G69" s="40">
        <v>1632</v>
      </c>
      <c r="H69" s="40">
        <v>4372</v>
      </c>
      <c r="I69" s="80">
        <v>167.89215686274511</v>
      </c>
      <c r="J69" s="80">
        <v>117.72908366533865</v>
      </c>
      <c r="K69" s="81"/>
    </row>
    <row r="70" spans="2:11" x14ac:dyDescent="0.2">
      <c r="B70" s="76" t="s">
        <v>38</v>
      </c>
      <c r="C70" s="77" t="s">
        <v>109</v>
      </c>
      <c r="D70" s="40">
        <v>3825</v>
      </c>
      <c r="E70" s="40">
        <v>347</v>
      </c>
      <c r="F70" s="119">
        <v>790</v>
      </c>
      <c r="G70" s="40">
        <v>1529</v>
      </c>
      <c r="H70" s="40">
        <v>3651</v>
      </c>
      <c r="I70" s="80">
        <v>138.78351863963374</v>
      </c>
      <c r="J70" s="80">
        <v>-4.5490196078431371</v>
      </c>
      <c r="K70" s="81"/>
    </row>
    <row r="71" spans="2:11" x14ac:dyDescent="0.2">
      <c r="B71" s="76" t="s">
        <v>38</v>
      </c>
      <c r="C71" s="77" t="s">
        <v>110</v>
      </c>
      <c r="D71" s="40">
        <v>4656</v>
      </c>
      <c r="E71" s="40">
        <v>2284</v>
      </c>
      <c r="F71" s="119">
        <v>1908</v>
      </c>
      <c r="G71" s="40">
        <v>2618</v>
      </c>
      <c r="H71" s="40">
        <v>5543</v>
      </c>
      <c r="I71" s="80">
        <v>111.72650878533233</v>
      </c>
      <c r="J71" s="80">
        <v>19.050687285223368</v>
      </c>
      <c r="K71" s="81"/>
    </row>
    <row r="72" spans="2:11" x14ac:dyDescent="0.2">
      <c r="B72" s="76" t="s">
        <v>38</v>
      </c>
      <c r="C72" s="77" t="s">
        <v>111</v>
      </c>
      <c r="D72" s="40">
        <v>6398</v>
      </c>
      <c r="E72" s="40">
        <v>1357</v>
      </c>
      <c r="F72" s="119">
        <v>3194</v>
      </c>
      <c r="G72" s="40">
        <v>3675</v>
      </c>
      <c r="H72" s="40">
        <v>4039</v>
      </c>
      <c r="I72" s="80">
        <v>9.9047619047619051</v>
      </c>
      <c r="J72" s="80">
        <v>-36.87089715536105</v>
      </c>
      <c r="K72" s="81"/>
    </row>
    <row r="73" spans="2:11" x14ac:dyDescent="0.2">
      <c r="B73" s="76" t="s">
        <v>38</v>
      </c>
      <c r="C73" s="77" t="s">
        <v>112</v>
      </c>
      <c r="D73" s="40">
        <v>6480</v>
      </c>
      <c r="E73" s="40" t="s">
        <v>18</v>
      </c>
      <c r="F73" s="119">
        <v>3551</v>
      </c>
      <c r="G73" s="40">
        <v>4254</v>
      </c>
      <c r="H73" s="40">
        <v>7881</v>
      </c>
      <c r="I73" s="80">
        <v>85.260930888575459</v>
      </c>
      <c r="J73" s="80">
        <v>21.62037037037037</v>
      </c>
      <c r="K73" s="81"/>
    </row>
    <row r="74" spans="2:11" x14ac:dyDescent="0.2">
      <c r="B74" s="76" t="s">
        <v>38</v>
      </c>
      <c r="C74" s="83" t="s">
        <v>113</v>
      </c>
      <c r="D74" s="120">
        <v>8170</v>
      </c>
      <c r="E74" s="120" t="s">
        <v>18</v>
      </c>
      <c r="F74" s="121">
        <v>4493</v>
      </c>
      <c r="G74" s="120">
        <v>5319</v>
      </c>
      <c r="H74" s="120">
        <v>5443</v>
      </c>
      <c r="I74" s="80">
        <v>2.3312652754277119</v>
      </c>
      <c r="J74" s="80">
        <v>-33.378212974296204</v>
      </c>
      <c r="K74" s="87"/>
    </row>
    <row r="75" spans="2:11" x14ac:dyDescent="0.2">
      <c r="B75" s="325" t="s">
        <v>224</v>
      </c>
      <c r="C75" s="326"/>
      <c r="D75" s="122">
        <f t="shared" ref="D75:E75" si="4">SUM(D63:D74)</f>
        <v>65756</v>
      </c>
      <c r="E75" s="122">
        <f t="shared" si="4"/>
        <v>23459</v>
      </c>
      <c r="F75" s="122">
        <f>SUM(F63:F74)</f>
        <v>16826</v>
      </c>
      <c r="G75" s="122">
        <f>SUM(G63:G74)</f>
        <v>36916</v>
      </c>
      <c r="H75" s="123">
        <f>SUM(H63:H74)</f>
        <v>53741</v>
      </c>
      <c r="I75" s="90">
        <v>45.576443818398523</v>
      </c>
      <c r="J75" s="90">
        <v>-18.272096842873651</v>
      </c>
      <c r="K75" s="91"/>
    </row>
    <row r="76" spans="2:11" x14ac:dyDescent="0.2">
      <c r="B76" s="140" t="s">
        <v>63</v>
      </c>
      <c r="C76" s="93" t="s">
        <v>102</v>
      </c>
      <c r="D76" s="50">
        <v>329369</v>
      </c>
      <c r="E76" s="50">
        <v>392324</v>
      </c>
      <c r="F76" s="124" t="s">
        <v>18</v>
      </c>
      <c r="G76" s="50">
        <v>121178</v>
      </c>
      <c r="H76" s="50">
        <v>211477</v>
      </c>
      <c r="I76" s="96">
        <v>74.517651718958888</v>
      </c>
      <c r="J76" s="96">
        <v>-35.793289593131107</v>
      </c>
      <c r="K76" s="97"/>
    </row>
    <row r="77" spans="2:11" x14ac:dyDescent="0.2">
      <c r="B77" s="76" t="s">
        <v>63</v>
      </c>
      <c r="C77" s="77" t="s">
        <v>103</v>
      </c>
      <c r="D77" s="40">
        <v>227159</v>
      </c>
      <c r="E77" s="40">
        <v>193531</v>
      </c>
      <c r="F77" s="119" t="s">
        <v>18</v>
      </c>
      <c r="G77" s="40">
        <v>91066</v>
      </c>
      <c r="H77" s="40">
        <v>128391</v>
      </c>
      <c r="I77" s="80">
        <v>40.986756857663671</v>
      </c>
      <c r="J77" s="80">
        <v>-43.479677230486132</v>
      </c>
      <c r="K77" s="81"/>
    </row>
    <row r="78" spans="2:11" x14ac:dyDescent="0.2">
      <c r="B78" s="76" t="s">
        <v>63</v>
      </c>
      <c r="C78" s="77" t="s">
        <v>104</v>
      </c>
      <c r="D78" s="40">
        <v>231711</v>
      </c>
      <c r="E78" s="40">
        <v>9942</v>
      </c>
      <c r="F78" s="119" t="s">
        <v>18</v>
      </c>
      <c r="G78" s="40">
        <v>132458</v>
      </c>
      <c r="H78" s="40">
        <v>137760</v>
      </c>
      <c r="I78" s="80">
        <v>4.0027782391399533</v>
      </c>
      <c r="J78" s="80">
        <v>-40.54662920620946</v>
      </c>
      <c r="K78" s="81"/>
    </row>
    <row r="79" spans="2:11" x14ac:dyDescent="0.2">
      <c r="B79" s="76" t="s">
        <v>63</v>
      </c>
      <c r="C79" s="77" t="s">
        <v>105</v>
      </c>
      <c r="D79" s="40">
        <v>278880</v>
      </c>
      <c r="E79" s="40" t="s">
        <v>18</v>
      </c>
      <c r="F79" s="119">
        <v>2524</v>
      </c>
      <c r="G79" s="40">
        <v>112440</v>
      </c>
      <c r="H79" s="40">
        <v>167346</v>
      </c>
      <c r="I79" s="80">
        <v>48.831376734258271</v>
      </c>
      <c r="J79" s="80">
        <v>-39.993545611015492</v>
      </c>
      <c r="K79" s="81"/>
    </row>
    <row r="80" spans="2:11" x14ac:dyDescent="0.2">
      <c r="B80" s="76" t="s">
        <v>63</v>
      </c>
      <c r="C80" s="77" t="s">
        <v>106</v>
      </c>
      <c r="D80" s="40">
        <v>218690</v>
      </c>
      <c r="E80" s="40" t="s">
        <v>18</v>
      </c>
      <c r="F80" s="119">
        <v>39655</v>
      </c>
      <c r="G80" s="40">
        <v>117815</v>
      </c>
      <c r="H80" s="40">
        <v>175862</v>
      </c>
      <c r="I80" s="80">
        <v>49.26961762084624</v>
      </c>
      <c r="J80" s="80">
        <v>-19.583885865837487</v>
      </c>
      <c r="K80" s="81"/>
    </row>
    <row r="81" spans="2:11" x14ac:dyDescent="0.2">
      <c r="B81" s="76" t="s">
        <v>63</v>
      </c>
      <c r="C81" s="77" t="s">
        <v>107</v>
      </c>
      <c r="D81" s="40">
        <v>140042</v>
      </c>
      <c r="E81" s="40">
        <v>1158</v>
      </c>
      <c r="F81" s="119">
        <v>46328</v>
      </c>
      <c r="G81" s="40">
        <v>88136</v>
      </c>
      <c r="H81" s="40">
        <v>150307</v>
      </c>
      <c r="I81" s="80">
        <v>70.539847508396107</v>
      </c>
      <c r="J81" s="80">
        <v>7.329943873980663</v>
      </c>
      <c r="K81" s="81"/>
    </row>
    <row r="82" spans="2:11" x14ac:dyDescent="0.2">
      <c r="B82" s="76" t="s">
        <v>63</v>
      </c>
      <c r="C82" s="77" t="s">
        <v>108</v>
      </c>
      <c r="D82" s="40">
        <v>134509</v>
      </c>
      <c r="E82" s="40">
        <v>9579</v>
      </c>
      <c r="F82" s="119">
        <v>61149</v>
      </c>
      <c r="G82" s="40">
        <v>65780</v>
      </c>
      <c r="H82" s="40">
        <v>158968</v>
      </c>
      <c r="I82" s="80">
        <v>141.6661599270295</v>
      </c>
      <c r="J82" s="80">
        <v>18.183913344088502</v>
      </c>
      <c r="K82" s="81"/>
    </row>
    <row r="83" spans="2:11" x14ac:dyDescent="0.2">
      <c r="B83" s="76" t="s">
        <v>63</v>
      </c>
      <c r="C83" s="77" t="s">
        <v>109</v>
      </c>
      <c r="D83" s="40">
        <v>143856</v>
      </c>
      <c r="E83" s="40">
        <v>27791</v>
      </c>
      <c r="F83" s="119">
        <v>44575</v>
      </c>
      <c r="G83" s="40">
        <v>48356</v>
      </c>
      <c r="H83" s="40">
        <v>148063</v>
      </c>
      <c r="I83" s="80">
        <v>206.19364711721397</v>
      </c>
      <c r="J83" s="80">
        <v>2.9244522300077858</v>
      </c>
      <c r="K83" s="81"/>
    </row>
    <row r="84" spans="2:11" x14ac:dyDescent="0.2">
      <c r="B84" s="76" t="s">
        <v>63</v>
      </c>
      <c r="C84" s="77" t="s">
        <v>110</v>
      </c>
      <c r="D84" s="40">
        <v>220408</v>
      </c>
      <c r="E84" s="40">
        <v>84434</v>
      </c>
      <c r="F84" s="119">
        <v>98746</v>
      </c>
      <c r="G84" s="40">
        <v>115212</v>
      </c>
      <c r="H84" s="40">
        <v>214865</v>
      </c>
      <c r="I84" s="80">
        <v>86.49533034753324</v>
      </c>
      <c r="J84" s="80">
        <v>-2.5148814925048093</v>
      </c>
      <c r="K84" s="81"/>
    </row>
    <row r="85" spans="2:11" x14ac:dyDescent="0.2">
      <c r="B85" s="76" t="s">
        <v>63</v>
      </c>
      <c r="C85" s="77" t="s">
        <v>111</v>
      </c>
      <c r="D85" s="40">
        <v>272025</v>
      </c>
      <c r="E85" s="40">
        <v>58864</v>
      </c>
      <c r="F85" s="119">
        <v>151768</v>
      </c>
      <c r="G85" s="40">
        <v>128327</v>
      </c>
      <c r="H85" s="40">
        <v>148429</v>
      </c>
      <c r="I85" s="80">
        <v>15.664669165491285</v>
      </c>
      <c r="J85" s="80">
        <v>-45.435529822626599</v>
      </c>
      <c r="K85" s="81"/>
    </row>
    <row r="86" spans="2:11" x14ac:dyDescent="0.2">
      <c r="B86" s="76" t="s">
        <v>63</v>
      </c>
      <c r="C86" s="77" t="s">
        <v>112</v>
      </c>
      <c r="D86" s="40">
        <v>248101</v>
      </c>
      <c r="E86" s="40" t="s">
        <v>18</v>
      </c>
      <c r="F86" s="119">
        <v>144768</v>
      </c>
      <c r="G86" s="40">
        <v>136434</v>
      </c>
      <c r="H86" s="40">
        <v>237704</v>
      </c>
      <c r="I86" s="80">
        <v>74.226365861881931</v>
      </c>
      <c r="J86" s="80">
        <v>-4.1906320409833091</v>
      </c>
      <c r="K86" s="81"/>
    </row>
    <row r="87" spans="2:11" x14ac:dyDescent="0.2">
      <c r="B87" s="76" t="s">
        <v>63</v>
      </c>
      <c r="C87" s="83" t="s">
        <v>113</v>
      </c>
      <c r="D87" s="120">
        <v>344138</v>
      </c>
      <c r="E87" s="120" t="s">
        <v>18</v>
      </c>
      <c r="F87" s="121">
        <v>162678</v>
      </c>
      <c r="G87" s="120">
        <v>192056</v>
      </c>
      <c r="H87" s="120">
        <v>233761</v>
      </c>
      <c r="I87" s="80">
        <v>21.715020618986127</v>
      </c>
      <c r="J87" s="80">
        <v>-32.073470526358612</v>
      </c>
      <c r="K87" s="87"/>
    </row>
    <row r="88" spans="2:11" x14ac:dyDescent="0.2">
      <c r="B88" s="325" t="s">
        <v>225</v>
      </c>
      <c r="C88" s="326"/>
      <c r="D88" s="122">
        <f t="shared" ref="D88:E88" si="5">SUM(D76:D87)</f>
        <v>2788888</v>
      </c>
      <c r="E88" s="122">
        <f t="shared" si="5"/>
        <v>777623</v>
      </c>
      <c r="F88" s="122">
        <f>SUM(F76:F87)</f>
        <v>752191</v>
      </c>
      <c r="G88" s="122">
        <f>SUM(G76:G87)</f>
        <v>1349258</v>
      </c>
      <c r="H88" s="123">
        <f>SUM(H76:H87)</f>
        <v>2112933</v>
      </c>
      <c r="I88" s="90">
        <v>56.599627350736483</v>
      </c>
      <c r="J88" s="90">
        <v>-24.237438003964304</v>
      </c>
      <c r="K88" s="91"/>
    </row>
    <row r="89" spans="2:11" x14ac:dyDescent="0.2">
      <c r="B89" s="140" t="s">
        <v>73</v>
      </c>
      <c r="C89" s="93" t="s">
        <v>102</v>
      </c>
      <c r="D89" s="50">
        <v>10741</v>
      </c>
      <c r="E89" s="50">
        <v>13678</v>
      </c>
      <c r="F89" s="50" t="s">
        <v>18</v>
      </c>
      <c r="G89" s="50">
        <v>3114</v>
      </c>
      <c r="H89" s="50">
        <v>5639</v>
      </c>
      <c r="I89" s="96">
        <v>81.085420680796403</v>
      </c>
      <c r="J89" s="96">
        <v>-47.500232753002514</v>
      </c>
      <c r="K89" s="97"/>
    </row>
    <row r="90" spans="2:11" x14ac:dyDescent="0.2">
      <c r="B90" s="76" t="s">
        <v>73</v>
      </c>
      <c r="C90" s="77" t="s">
        <v>103</v>
      </c>
      <c r="D90" s="40">
        <v>6865</v>
      </c>
      <c r="E90" s="40">
        <v>5676</v>
      </c>
      <c r="F90" s="119" t="s">
        <v>18</v>
      </c>
      <c r="G90" s="40">
        <v>2558</v>
      </c>
      <c r="H90" s="40">
        <v>2703</v>
      </c>
      <c r="I90" s="80">
        <v>5.6684910086004692</v>
      </c>
      <c r="J90" s="80">
        <v>-60.626365622723966</v>
      </c>
      <c r="K90" s="81"/>
    </row>
    <row r="91" spans="2:11" x14ac:dyDescent="0.2">
      <c r="B91" s="76" t="s">
        <v>73</v>
      </c>
      <c r="C91" s="77" t="s">
        <v>104</v>
      </c>
      <c r="D91" s="40">
        <v>7088</v>
      </c>
      <c r="E91" s="40" t="s">
        <v>18</v>
      </c>
      <c r="F91" s="119" t="s">
        <v>18</v>
      </c>
      <c r="G91" s="40">
        <v>2693</v>
      </c>
      <c r="H91" s="40">
        <v>3408</v>
      </c>
      <c r="I91" s="80">
        <v>26.550315633122914</v>
      </c>
      <c r="J91" s="80">
        <v>-51.918735891647863</v>
      </c>
      <c r="K91" s="81"/>
    </row>
    <row r="92" spans="2:11" x14ac:dyDescent="0.2">
      <c r="B92" s="76" t="s">
        <v>73</v>
      </c>
      <c r="C92" s="77" t="s">
        <v>105</v>
      </c>
      <c r="D92" s="40">
        <v>8578</v>
      </c>
      <c r="E92" s="40" t="s">
        <v>18</v>
      </c>
      <c r="F92" s="119" t="s">
        <v>18</v>
      </c>
      <c r="G92" s="40">
        <v>4239</v>
      </c>
      <c r="H92" s="40">
        <v>5537</v>
      </c>
      <c r="I92" s="80">
        <v>30.620429346543997</v>
      </c>
      <c r="J92" s="80">
        <v>-35.451154115178362</v>
      </c>
      <c r="K92" s="81"/>
    </row>
    <row r="93" spans="2:11" x14ac:dyDescent="0.2">
      <c r="B93" s="76" t="s">
        <v>73</v>
      </c>
      <c r="C93" s="77" t="s">
        <v>106</v>
      </c>
      <c r="D93" s="40">
        <v>6577</v>
      </c>
      <c r="E93" s="40" t="s">
        <v>18</v>
      </c>
      <c r="F93" s="119" t="s">
        <v>18</v>
      </c>
      <c r="G93" s="40">
        <v>4101</v>
      </c>
      <c r="H93" s="40">
        <v>5416</v>
      </c>
      <c r="I93" s="80">
        <v>32.065349914654959</v>
      </c>
      <c r="J93" s="80">
        <v>-17.652425117834881</v>
      </c>
      <c r="K93" s="81"/>
    </row>
    <row r="94" spans="2:11" x14ac:dyDescent="0.2">
      <c r="B94" s="76" t="s">
        <v>73</v>
      </c>
      <c r="C94" s="77" t="s">
        <v>107</v>
      </c>
      <c r="D94" s="40">
        <v>2968</v>
      </c>
      <c r="E94" s="40" t="s">
        <v>18</v>
      </c>
      <c r="F94" s="119">
        <v>787</v>
      </c>
      <c r="G94" s="40">
        <v>3647</v>
      </c>
      <c r="H94" s="40">
        <v>3884</v>
      </c>
      <c r="I94" s="80">
        <v>6.4984919111598582</v>
      </c>
      <c r="J94" s="80">
        <v>30.862533692722373</v>
      </c>
      <c r="K94" s="81"/>
    </row>
    <row r="95" spans="2:11" x14ac:dyDescent="0.2">
      <c r="B95" s="76" t="s">
        <v>73</v>
      </c>
      <c r="C95" s="77" t="s">
        <v>108</v>
      </c>
      <c r="D95" s="40">
        <v>3897</v>
      </c>
      <c r="E95" s="40" t="s">
        <v>18</v>
      </c>
      <c r="F95" s="119">
        <v>2057</v>
      </c>
      <c r="G95" s="40">
        <v>2352</v>
      </c>
      <c r="H95" s="40">
        <v>6044</v>
      </c>
      <c r="I95" s="80">
        <v>156.97278911564624</v>
      </c>
      <c r="J95" s="80">
        <v>55.09366179112137</v>
      </c>
      <c r="K95" s="81"/>
    </row>
    <row r="96" spans="2:11" x14ac:dyDescent="0.2">
      <c r="B96" s="76" t="s">
        <v>73</v>
      </c>
      <c r="C96" s="77" t="s">
        <v>109</v>
      </c>
      <c r="D96" s="40">
        <v>7080</v>
      </c>
      <c r="E96" s="40">
        <v>650</v>
      </c>
      <c r="F96" s="119">
        <v>2684</v>
      </c>
      <c r="G96" s="40">
        <v>3325</v>
      </c>
      <c r="H96" s="40">
        <v>6014</v>
      </c>
      <c r="I96" s="80">
        <v>80.872180451127818</v>
      </c>
      <c r="J96" s="80">
        <v>-15.056497175141242</v>
      </c>
      <c r="K96" s="81"/>
    </row>
    <row r="97" spans="2:11" x14ac:dyDescent="0.2">
      <c r="B97" s="76" t="s">
        <v>73</v>
      </c>
      <c r="C97" s="77" t="s">
        <v>110</v>
      </c>
      <c r="D97" s="40">
        <v>6669</v>
      </c>
      <c r="E97" s="40">
        <v>2160</v>
      </c>
      <c r="F97" s="119">
        <v>2965</v>
      </c>
      <c r="G97" s="40">
        <v>2791</v>
      </c>
      <c r="H97" s="40">
        <v>5369</v>
      </c>
      <c r="I97" s="80">
        <v>92.368326764600511</v>
      </c>
      <c r="J97" s="80">
        <v>-19.49317738791423</v>
      </c>
      <c r="K97" s="81"/>
    </row>
    <row r="98" spans="2:11" x14ac:dyDescent="0.2">
      <c r="B98" s="76" t="s">
        <v>73</v>
      </c>
      <c r="C98" s="77" t="s">
        <v>111</v>
      </c>
      <c r="D98" s="40">
        <v>7754</v>
      </c>
      <c r="E98" s="40">
        <v>873</v>
      </c>
      <c r="F98" s="119">
        <v>4430</v>
      </c>
      <c r="G98" s="40">
        <v>2769</v>
      </c>
      <c r="H98" s="40">
        <v>3945</v>
      </c>
      <c r="I98" s="80">
        <v>42.470205850487538</v>
      </c>
      <c r="J98" s="80">
        <v>-49.123033273149339</v>
      </c>
      <c r="K98" s="81"/>
    </row>
    <row r="99" spans="2:11" x14ac:dyDescent="0.2">
      <c r="B99" s="76" t="s">
        <v>73</v>
      </c>
      <c r="C99" s="77" t="s">
        <v>112</v>
      </c>
      <c r="D99" s="40">
        <v>7252</v>
      </c>
      <c r="E99" s="40" t="s">
        <v>18</v>
      </c>
      <c r="F99" s="119">
        <v>4080</v>
      </c>
      <c r="G99" s="40">
        <v>3476</v>
      </c>
      <c r="H99" s="40">
        <v>7773</v>
      </c>
      <c r="I99" s="80">
        <v>123.61910241657077</v>
      </c>
      <c r="J99" s="80">
        <v>7.184225041367899</v>
      </c>
      <c r="K99" s="81"/>
    </row>
    <row r="100" spans="2:11" x14ac:dyDescent="0.2">
      <c r="B100" s="76" t="s">
        <v>73</v>
      </c>
      <c r="C100" s="83" t="s">
        <v>113</v>
      </c>
      <c r="D100" s="120">
        <v>11176</v>
      </c>
      <c r="E100" s="120" t="s">
        <v>18</v>
      </c>
      <c r="F100" s="121">
        <v>5652</v>
      </c>
      <c r="G100" s="120">
        <v>7615</v>
      </c>
      <c r="H100" s="120">
        <v>7270</v>
      </c>
      <c r="I100" s="80">
        <v>-4.5305318450426793</v>
      </c>
      <c r="J100" s="80">
        <v>-34.949892627057984</v>
      </c>
      <c r="K100" s="87"/>
    </row>
    <row r="101" spans="2:11" x14ac:dyDescent="0.2">
      <c r="B101" s="325" t="s">
        <v>226</v>
      </c>
      <c r="C101" s="326"/>
      <c r="D101" s="122">
        <f t="shared" ref="D101:E101" si="6">SUM(D89:D100)</f>
        <v>86645</v>
      </c>
      <c r="E101" s="122">
        <f t="shared" si="6"/>
        <v>23037</v>
      </c>
      <c r="F101" s="122">
        <f>SUM(F89:F100)</f>
        <v>22655</v>
      </c>
      <c r="G101" s="122">
        <f>SUM(G89:G100)</f>
        <v>42680</v>
      </c>
      <c r="H101" s="123">
        <f>SUM(H89:H100)</f>
        <v>63002</v>
      </c>
      <c r="I101" s="90">
        <v>47.614807872539835</v>
      </c>
      <c r="J101" s="90">
        <v>-27.287206416988862</v>
      </c>
      <c r="K101" s="91"/>
    </row>
    <row r="102" spans="2:11" x14ac:dyDescent="0.2">
      <c r="B102" s="140" t="s">
        <v>79</v>
      </c>
      <c r="C102" s="93" t="s">
        <v>102</v>
      </c>
      <c r="D102" s="50">
        <v>3144</v>
      </c>
      <c r="E102" s="50">
        <v>4780</v>
      </c>
      <c r="F102" s="124" t="s">
        <v>18</v>
      </c>
      <c r="G102" s="50">
        <v>759</v>
      </c>
      <c r="H102" s="50">
        <v>1984</v>
      </c>
      <c r="I102" s="96">
        <v>161.39657444005272</v>
      </c>
      <c r="J102" s="96">
        <v>-36.895674300254456</v>
      </c>
      <c r="K102" s="97"/>
    </row>
    <row r="103" spans="2:11" x14ac:dyDescent="0.2">
      <c r="B103" s="76" t="s">
        <v>79</v>
      </c>
      <c r="C103" s="77" t="s">
        <v>103</v>
      </c>
      <c r="D103" s="40">
        <v>2621</v>
      </c>
      <c r="E103" s="40">
        <v>1657</v>
      </c>
      <c r="F103" s="119" t="s">
        <v>18</v>
      </c>
      <c r="G103" s="40">
        <v>1014</v>
      </c>
      <c r="H103" s="40">
        <v>1554</v>
      </c>
      <c r="I103" s="80">
        <v>53.254437869822489</v>
      </c>
      <c r="J103" s="80">
        <v>-40.709652804273176</v>
      </c>
      <c r="K103" s="81"/>
    </row>
    <row r="104" spans="2:11" x14ac:dyDescent="0.2">
      <c r="B104" s="76" t="s">
        <v>79</v>
      </c>
      <c r="C104" s="77" t="s">
        <v>104</v>
      </c>
      <c r="D104" s="40">
        <v>1741</v>
      </c>
      <c r="E104" s="40">
        <v>76</v>
      </c>
      <c r="F104" s="119" t="s">
        <v>18</v>
      </c>
      <c r="G104" s="40">
        <v>1090</v>
      </c>
      <c r="H104" s="40">
        <v>1345</v>
      </c>
      <c r="I104" s="80">
        <v>23.394495412844037</v>
      </c>
      <c r="J104" s="80">
        <v>-22.745548535324524</v>
      </c>
      <c r="K104" s="81"/>
    </row>
    <row r="105" spans="2:11" x14ac:dyDescent="0.2">
      <c r="B105" s="76" t="s">
        <v>79</v>
      </c>
      <c r="C105" s="77" t="s">
        <v>105</v>
      </c>
      <c r="D105" s="40">
        <v>1004</v>
      </c>
      <c r="E105" s="40" t="s">
        <v>18</v>
      </c>
      <c r="F105" s="119" t="s">
        <v>18</v>
      </c>
      <c r="G105" s="40">
        <v>805</v>
      </c>
      <c r="H105" s="40">
        <v>1314</v>
      </c>
      <c r="I105" s="80">
        <v>63.229813664596271</v>
      </c>
      <c r="J105" s="80">
        <v>30.876494023904382</v>
      </c>
      <c r="K105" s="81"/>
    </row>
    <row r="106" spans="2:11" x14ac:dyDescent="0.2">
      <c r="B106" s="76" t="s">
        <v>79</v>
      </c>
      <c r="C106" s="77" t="s">
        <v>106</v>
      </c>
      <c r="D106" s="40">
        <v>1362</v>
      </c>
      <c r="E106" s="40" t="s">
        <v>18</v>
      </c>
      <c r="F106" s="119">
        <v>161</v>
      </c>
      <c r="G106" s="40">
        <v>765</v>
      </c>
      <c r="H106" s="40">
        <v>1083</v>
      </c>
      <c r="I106" s="80">
        <v>41.568627450980394</v>
      </c>
      <c r="J106" s="80">
        <v>-20.484581497797357</v>
      </c>
      <c r="K106" s="81"/>
    </row>
    <row r="107" spans="2:11" x14ac:dyDescent="0.2">
      <c r="B107" s="76" t="s">
        <v>79</v>
      </c>
      <c r="C107" s="77" t="s">
        <v>107</v>
      </c>
      <c r="D107" s="40">
        <v>592</v>
      </c>
      <c r="E107" s="40" t="s">
        <v>18</v>
      </c>
      <c r="F107" s="119">
        <v>363</v>
      </c>
      <c r="G107" s="40">
        <v>642</v>
      </c>
      <c r="H107" s="40">
        <v>633</v>
      </c>
      <c r="I107" s="80">
        <v>-1.4018691588785046</v>
      </c>
      <c r="J107" s="80">
        <v>6.9256756756756754</v>
      </c>
      <c r="K107" s="81"/>
    </row>
    <row r="108" spans="2:11" x14ac:dyDescent="0.2">
      <c r="B108" s="76" t="s">
        <v>79</v>
      </c>
      <c r="C108" s="77" t="s">
        <v>108</v>
      </c>
      <c r="D108" s="40">
        <v>876</v>
      </c>
      <c r="E108" s="40" t="s">
        <v>18</v>
      </c>
      <c r="F108" s="119">
        <v>136</v>
      </c>
      <c r="G108" s="40">
        <v>279</v>
      </c>
      <c r="H108" s="40">
        <v>77</v>
      </c>
      <c r="I108" s="80">
        <v>-72.401433691756267</v>
      </c>
      <c r="J108" s="80">
        <v>-91.210045662100455</v>
      </c>
      <c r="K108" s="81"/>
    </row>
    <row r="109" spans="2:11" x14ac:dyDescent="0.2">
      <c r="B109" s="76" t="s">
        <v>79</v>
      </c>
      <c r="C109" s="77" t="s">
        <v>109</v>
      </c>
      <c r="D109" s="40">
        <v>1195</v>
      </c>
      <c r="E109" s="40">
        <v>127</v>
      </c>
      <c r="F109" s="119">
        <v>310</v>
      </c>
      <c r="G109" s="40">
        <v>87</v>
      </c>
      <c r="H109" s="40" t="s">
        <v>18</v>
      </c>
      <c r="I109" s="80" t="s">
        <v>18</v>
      </c>
      <c r="J109" s="80" t="s">
        <v>18</v>
      </c>
      <c r="K109" s="81"/>
    </row>
    <row r="110" spans="2:11" x14ac:dyDescent="0.2">
      <c r="B110" s="76" t="s">
        <v>79</v>
      </c>
      <c r="C110" s="77" t="s">
        <v>110</v>
      </c>
      <c r="D110" s="40">
        <v>1341</v>
      </c>
      <c r="E110" s="40">
        <v>883</v>
      </c>
      <c r="F110" s="119">
        <v>597</v>
      </c>
      <c r="G110" s="40">
        <v>679</v>
      </c>
      <c r="H110" s="40">
        <v>974</v>
      </c>
      <c r="I110" s="80">
        <v>43.446244477172314</v>
      </c>
      <c r="J110" s="80">
        <v>-27.367636092468306</v>
      </c>
      <c r="K110" s="81"/>
    </row>
    <row r="111" spans="2:11" x14ac:dyDescent="0.2">
      <c r="B111" s="76" t="s">
        <v>79</v>
      </c>
      <c r="C111" s="77" t="s">
        <v>111</v>
      </c>
      <c r="D111" s="40">
        <v>1550</v>
      </c>
      <c r="E111" s="40">
        <v>688</v>
      </c>
      <c r="F111" s="119">
        <v>1233</v>
      </c>
      <c r="G111" s="40">
        <v>1072</v>
      </c>
      <c r="H111" s="40">
        <v>2108</v>
      </c>
      <c r="I111" s="80">
        <v>96.641791044776113</v>
      </c>
      <c r="J111" s="80">
        <v>36</v>
      </c>
      <c r="K111" s="81"/>
    </row>
    <row r="112" spans="2:11" x14ac:dyDescent="0.2">
      <c r="B112" s="76" t="s">
        <v>79</v>
      </c>
      <c r="C112" s="77" t="s">
        <v>112</v>
      </c>
      <c r="D112" s="40">
        <v>1484</v>
      </c>
      <c r="E112" s="40" t="s">
        <v>18</v>
      </c>
      <c r="F112" s="119">
        <v>1019</v>
      </c>
      <c r="G112" s="40">
        <v>1385</v>
      </c>
      <c r="H112" s="40">
        <v>1390</v>
      </c>
      <c r="I112" s="80">
        <v>0.36101083032490977</v>
      </c>
      <c r="J112" s="80">
        <v>-6.3342318059299183</v>
      </c>
      <c r="K112" s="81"/>
    </row>
    <row r="113" spans="2:15" x14ac:dyDescent="0.2">
      <c r="B113" s="76" t="s">
        <v>79</v>
      </c>
      <c r="C113" s="83" t="s">
        <v>113</v>
      </c>
      <c r="D113" s="120">
        <v>2842</v>
      </c>
      <c r="E113" s="120" t="s">
        <v>18</v>
      </c>
      <c r="F113" s="121">
        <v>886</v>
      </c>
      <c r="G113" s="120">
        <v>1362</v>
      </c>
      <c r="H113" s="120">
        <v>1875</v>
      </c>
      <c r="I113" s="80">
        <v>37.665198237885463</v>
      </c>
      <c r="J113" s="80">
        <v>-34.025334271639693</v>
      </c>
      <c r="K113" s="87"/>
    </row>
    <row r="114" spans="2:15" x14ac:dyDescent="0.2">
      <c r="B114" s="325" t="s">
        <v>227</v>
      </c>
      <c r="C114" s="326"/>
      <c r="D114" s="122">
        <f t="shared" ref="D114:E114" si="7">SUM(D102:D113)</f>
        <v>19752</v>
      </c>
      <c r="E114" s="122">
        <f t="shared" si="7"/>
        <v>8211</v>
      </c>
      <c r="F114" s="122">
        <f>SUM(F102:F113)</f>
        <v>4705</v>
      </c>
      <c r="G114" s="122">
        <f>SUM(G102:G113)</f>
        <v>9939</v>
      </c>
      <c r="H114" s="123">
        <f>SUM(H102:H113)</f>
        <v>14337</v>
      </c>
      <c r="I114" s="90">
        <v>44.249924539692117</v>
      </c>
      <c r="J114" s="90">
        <v>-27.414945321992711</v>
      </c>
      <c r="K114" s="91"/>
    </row>
    <row r="115" spans="2:15" x14ac:dyDescent="0.2">
      <c r="B115" s="325" t="s">
        <v>81</v>
      </c>
      <c r="C115" s="326"/>
      <c r="D115" s="122">
        <v>7219644</v>
      </c>
      <c r="E115" s="122">
        <v>2021462</v>
      </c>
      <c r="F115" s="122">
        <v>1736675</v>
      </c>
      <c r="G115" s="122">
        <v>3319371</v>
      </c>
      <c r="H115" s="123">
        <v>5163097</v>
      </c>
      <c r="I115" s="90">
        <v>55.544438991604125</v>
      </c>
      <c r="J115" s="90">
        <v>-28.485435015909371</v>
      </c>
      <c r="K115" s="91"/>
    </row>
    <row r="116" spans="2:15" x14ac:dyDescent="0.2">
      <c r="B116" s="117"/>
      <c r="C116" s="114"/>
      <c r="D116" s="114"/>
      <c r="E116" s="115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</row>
    <row r="117" spans="2:15" x14ac:dyDescent="0.2">
      <c r="B117" s="117"/>
      <c r="C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</row>
    <row r="118" spans="2:15" x14ac:dyDescent="0.2">
      <c r="B118" s="117"/>
      <c r="C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</row>
    <row r="119" spans="2:15" x14ac:dyDescent="0.2">
      <c r="B119" s="117"/>
      <c r="C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</row>
    <row r="120" spans="2:15" x14ac:dyDescent="0.2">
      <c r="B120" s="117"/>
      <c r="C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</row>
    <row r="121" spans="2:15" x14ac:dyDescent="0.2">
      <c r="B121" s="117"/>
      <c r="C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</row>
    <row r="122" spans="2:15" x14ac:dyDescent="0.2">
      <c r="B122" s="117"/>
      <c r="C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</row>
    <row r="123" spans="2:15" x14ac:dyDescent="0.2">
      <c r="B123" s="117"/>
      <c r="C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</row>
    <row r="124" spans="2:15" x14ac:dyDescent="0.2">
      <c r="B124" s="117"/>
      <c r="C124" s="114"/>
      <c r="D124" s="114"/>
      <c r="E124" s="115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</row>
  </sheetData>
  <mergeCells count="24">
    <mergeCell ref="B5:C5"/>
    <mergeCell ref="D5:G5"/>
    <mergeCell ref="B6:C6"/>
    <mergeCell ref="D6:G6"/>
    <mergeCell ref="B1:C1"/>
    <mergeCell ref="D1:G1"/>
    <mergeCell ref="B2:C2"/>
    <mergeCell ref="D2:G4"/>
    <mergeCell ref="B3:C3"/>
    <mergeCell ref="B4:C4"/>
    <mergeCell ref="K9:K10"/>
    <mergeCell ref="B101:C101"/>
    <mergeCell ref="B114:C114"/>
    <mergeCell ref="B115:C115"/>
    <mergeCell ref="B88:C88"/>
    <mergeCell ref="B36:C36"/>
    <mergeCell ref="B49:C49"/>
    <mergeCell ref="B62:C62"/>
    <mergeCell ref="B75:C75"/>
    <mergeCell ref="B23:C23"/>
    <mergeCell ref="B9:B10"/>
    <mergeCell ref="C9:C10"/>
    <mergeCell ref="D9:H9"/>
    <mergeCell ref="I9:J9"/>
  </mergeCells>
  <pageMargins left="0.7" right="0.7" top="0.75" bottom="0.75" header="0.3" footer="0.3"/>
  <pageSetup paperSize="9" orientation="portrait" verticalDpi="0" r:id="rId1"/>
  <ignoredErrors>
    <ignoredError sqref="D10:H10" numberStoredAsText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C8B00-02CB-46CC-8DB2-127837F9E80A}">
  <sheetPr>
    <pageSetUpPr autoPageBreaks="0"/>
  </sheetPr>
  <dimension ref="B1:P124"/>
  <sheetViews>
    <sheetView workbookViewId="0">
      <selection activeCell="D2" sqref="D2:G4"/>
    </sheetView>
  </sheetViews>
  <sheetFormatPr defaultColWidth="9.140625" defaultRowHeight="12.75" x14ac:dyDescent="0.2"/>
  <cols>
    <col min="1" max="1" width="2.42578125" style="2" customWidth="1"/>
    <col min="2" max="2" width="19.140625" style="2" customWidth="1"/>
    <col min="3" max="3" width="16.28515625" style="2" customWidth="1"/>
    <col min="4" max="8" width="15.28515625" style="2" customWidth="1"/>
    <col min="9" max="9" width="15.5703125" style="2" bestFit="1" customWidth="1"/>
    <col min="10" max="10" width="15.5703125" style="2" customWidth="1"/>
    <col min="11" max="12" width="10.7109375" style="2" customWidth="1"/>
    <col min="13" max="13" width="11.140625" style="2" customWidth="1"/>
    <col min="14" max="14" width="11" style="2" customWidth="1"/>
    <col min="15" max="15" width="11.140625" style="2" customWidth="1"/>
    <col min="16" max="16384" width="9.140625" style="2"/>
  </cols>
  <sheetData>
    <row r="1" spans="2:16" s="230" customFormat="1" ht="36" customHeight="1" x14ac:dyDescent="0.2">
      <c r="B1" s="288"/>
      <c r="C1" s="289"/>
      <c r="D1" s="280" t="s">
        <v>251</v>
      </c>
      <c r="E1" s="281"/>
      <c r="F1" s="281"/>
      <c r="G1" s="282"/>
    </row>
    <row r="2" spans="2:16" s="230" customFormat="1" x14ac:dyDescent="0.2">
      <c r="B2" s="293" t="s">
        <v>187</v>
      </c>
      <c r="C2" s="294"/>
      <c r="D2" s="279" t="s">
        <v>231</v>
      </c>
      <c r="E2" s="279"/>
      <c r="F2" s="279"/>
      <c r="G2" s="279"/>
    </row>
    <row r="3" spans="2:16" s="230" customFormat="1" x14ac:dyDescent="0.2">
      <c r="B3" s="295" t="s">
        <v>169</v>
      </c>
      <c r="C3" s="296"/>
      <c r="D3" s="279"/>
      <c r="E3" s="279"/>
      <c r="F3" s="279"/>
      <c r="G3" s="279"/>
    </row>
    <row r="4" spans="2:16" s="230" customFormat="1" x14ac:dyDescent="0.2">
      <c r="B4" s="278" t="s">
        <v>91</v>
      </c>
      <c r="C4" s="278"/>
      <c r="D4" s="279"/>
      <c r="E4" s="279"/>
      <c r="F4" s="279"/>
      <c r="G4" s="279"/>
    </row>
    <row r="5" spans="2:16" s="230" customFormat="1" x14ac:dyDescent="0.2">
      <c r="B5" s="278" t="s">
        <v>186</v>
      </c>
      <c r="C5" s="278"/>
      <c r="D5" s="291" t="s">
        <v>95</v>
      </c>
      <c r="E5" s="291"/>
      <c r="F5" s="291"/>
      <c r="G5" s="291"/>
    </row>
    <row r="6" spans="2:16" s="230" customFormat="1" ht="12.75" customHeight="1" x14ac:dyDescent="0.2">
      <c r="B6" s="286" t="s">
        <v>177</v>
      </c>
      <c r="C6" s="287"/>
      <c r="D6" s="283" t="s">
        <v>248</v>
      </c>
      <c r="E6" s="284"/>
      <c r="F6" s="284"/>
      <c r="G6" s="285"/>
    </row>
    <row r="7" spans="2:16" s="230" customFormat="1" x14ac:dyDescent="0.2">
      <c r="B7" s="332"/>
      <c r="C7" s="332"/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2"/>
      <c r="O7" s="332"/>
      <c r="P7" s="332"/>
    </row>
    <row r="9" spans="2:16" x14ac:dyDescent="0.2">
      <c r="B9" s="327" t="s">
        <v>249</v>
      </c>
      <c r="C9" s="328" t="s">
        <v>159</v>
      </c>
      <c r="D9" s="329" t="s">
        <v>91</v>
      </c>
      <c r="E9" s="329"/>
      <c r="F9" s="329"/>
      <c r="G9" s="329"/>
      <c r="H9" s="329"/>
      <c r="I9" s="330" t="s">
        <v>204</v>
      </c>
      <c r="J9" s="331"/>
      <c r="K9" s="292" t="s">
        <v>92</v>
      </c>
    </row>
    <row r="10" spans="2:16" ht="13.5" thickBot="1" x14ac:dyDescent="0.25">
      <c r="B10" s="272"/>
      <c r="C10" s="274"/>
      <c r="D10" s="68" t="s">
        <v>2</v>
      </c>
      <c r="E10" s="68" t="s">
        <v>98</v>
      </c>
      <c r="F10" s="68" t="s">
        <v>0</v>
      </c>
      <c r="G10" s="68" t="s">
        <v>1</v>
      </c>
      <c r="H10" s="68" t="s">
        <v>97</v>
      </c>
      <c r="I10" s="69" t="s">
        <v>94</v>
      </c>
      <c r="J10" s="69" t="s">
        <v>93</v>
      </c>
      <c r="K10" s="267"/>
    </row>
    <row r="11" spans="2:16" ht="13.5" thickTop="1" x14ac:dyDescent="0.2">
      <c r="B11" s="76" t="s">
        <v>6</v>
      </c>
      <c r="C11" s="71" t="s">
        <v>102</v>
      </c>
      <c r="D11" s="72">
        <v>204100</v>
      </c>
      <c r="E11" s="72">
        <v>250052</v>
      </c>
      <c r="F11" s="73" t="s">
        <v>18</v>
      </c>
      <c r="G11" s="72">
        <v>61678.64</v>
      </c>
      <c r="H11" s="72">
        <v>126642.90000000002</v>
      </c>
      <c r="I11" s="74">
        <v>105.32699813095753</v>
      </c>
      <c r="J11" s="74">
        <v>-37.950563449289554</v>
      </c>
      <c r="K11" s="87"/>
    </row>
    <row r="12" spans="2:16" x14ac:dyDescent="0.2">
      <c r="B12" s="76" t="s">
        <v>6</v>
      </c>
      <c r="C12" s="77" t="s">
        <v>103</v>
      </c>
      <c r="D12" s="78">
        <v>125040</v>
      </c>
      <c r="E12" s="78">
        <v>107699</v>
      </c>
      <c r="F12" s="79" t="s">
        <v>18</v>
      </c>
      <c r="G12" s="78">
        <v>44681.39</v>
      </c>
      <c r="H12" s="78">
        <v>66561.3</v>
      </c>
      <c r="I12" s="80">
        <v>48.96873172477401</v>
      </c>
      <c r="J12" s="80">
        <v>-46.767994241842608</v>
      </c>
      <c r="K12" s="81"/>
    </row>
    <row r="13" spans="2:16" x14ac:dyDescent="0.2">
      <c r="B13" s="76" t="s">
        <v>6</v>
      </c>
      <c r="C13" s="77" t="s">
        <v>104</v>
      </c>
      <c r="D13" s="78">
        <v>119585</v>
      </c>
      <c r="E13" s="78">
        <v>2772</v>
      </c>
      <c r="F13" s="79" t="s">
        <v>18</v>
      </c>
      <c r="G13" s="78">
        <v>52243</v>
      </c>
      <c r="H13" s="78">
        <v>76781</v>
      </c>
      <c r="I13" s="80">
        <v>46.968971919683021</v>
      </c>
      <c r="J13" s="80">
        <v>-35.79378684617636</v>
      </c>
      <c r="K13" s="81"/>
    </row>
    <row r="14" spans="2:16" x14ac:dyDescent="0.2">
      <c r="B14" s="76" t="s">
        <v>6</v>
      </c>
      <c r="C14" s="77" t="s">
        <v>105</v>
      </c>
      <c r="D14" s="78">
        <v>168036</v>
      </c>
      <c r="E14" s="78" t="s">
        <v>18</v>
      </c>
      <c r="F14" s="79" t="s">
        <v>18</v>
      </c>
      <c r="G14" s="78">
        <v>65813</v>
      </c>
      <c r="H14" s="78">
        <v>110883</v>
      </c>
      <c r="I14" s="80">
        <v>68.481910868673353</v>
      </c>
      <c r="J14" s="80">
        <v>-34.01235449546526</v>
      </c>
      <c r="K14" s="81"/>
    </row>
    <row r="15" spans="2:16" x14ac:dyDescent="0.2">
      <c r="B15" s="76" t="s">
        <v>6</v>
      </c>
      <c r="C15" s="77" t="s">
        <v>106</v>
      </c>
      <c r="D15" s="78">
        <v>124362</v>
      </c>
      <c r="E15" s="78" t="s">
        <v>18</v>
      </c>
      <c r="F15" s="79">
        <v>7037</v>
      </c>
      <c r="G15" s="78">
        <v>71149</v>
      </c>
      <c r="H15" s="78">
        <v>121566</v>
      </c>
      <c r="I15" s="80">
        <v>70.861150543226188</v>
      </c>
      <c r="J15" s="80">
        <v>-2.2482751966034642</v>
      </c>
      <c r="K15" s="81"/>
    </row>
    <row r="16" spans="2:16" x14ac:dyDescent="0.2">
      <c r="B16" s="76" t="s">
        <v>6</v>
      </c>
      <c r="C16" s="77" t="s">
        <v>107</v>
      </c>
      <c r="D16" s="78">
        <v>66755</v>
      </c>
      <c r="E16" s="78" t="s">
        <v>18</v>
      </c>
      <c r="F16" s="79">
        <v>19012</v>
      </c>
      <c r="G16" s="78">
        <v>63329</v>
      </c>
      <c r="H16" s="78">
        <v>74502</v>
      </c>
      <c r="I16" s="80">
        <v>17.642786085363735</v>
      </c>
      <c r="J16" s="80">
        <v>11.60512321174444</v>
      </c>
      <c r="K16" s="81"/>
    </row>
    <row r="17" spans="2:11" x14ac:dyDescent="0.2">
      <c r="B17" s="76" t="s">
        <v>6</v>
      </c>
      <c r="C17" s="77" t="s">
        <v>108</v>
      </c>
      <c r="D17" s="78">
        <v>73916</v>
      </c>
      <c r="E17" s="78">
        <v>7362</v>
      </c>
      <c r="F17" s="79">
        <v>42466</v>
      </c>
      <c r="G17" s="78">
        <v>43987</v>
      </c>
      <c r="H17" s="78">
        <v>114162</v>
      </c>
      <c r="I17" s="80">
        <v>159.53577193261646</v>
      </c>
      <c r="J17" s="80">
        <v>54.448292656529027</v>
      </c>
      <c r="K17" s="81"/>
    </row>
    <row r="18" spans="2:11" x14ac:dyDescent="0.2">
      <c r="B18" s="76" t="s">
        <v>6</v>
      </c>
      <c r="C18" s="77" t="s">
        <v>109</v>
      </c>
      <c r="D18" s="78">
        <v>117260</v>
      </c>
      <c r="E18" s="78">
        <v>11289</v>
      </c>
      <c r="F18" s="79">
        <v>50267</v>
      </c>
      <c r="G18" s="78">
        <v>48040</v>
      </c>
      <c r="H18" s="78">
        <v>122091</v>
      </c>
      <c r="I18" s="80">
        <v>154.1444629475437</v>
      </c>
      <c r="J18" s="80">
        <v>4.1199044857581439</v>
      </c>
      <c r="K18" s="81"/>
    </row>
    <row r="19" spans="2:11" x14ac:dyDescent="0.2">
      <c r="B19" s="76" t="s">
        <v>6</v>
      </c>
      <c r="C19" s="77" t="s">
        <v>110</v>
      </c>
      <c r="D19" s="78">
        <v>118983</v>
      </c>
      <c r="E19" s="78">
        <v>35009</v>
      </c>
      <c r="F19" s="79">
        <v>56485</v>
      </c>
      <c r="G19" s="78">
        <v>50930</v>
      </c>
      <c r="H19" s="78">
        <v>112793</v>
      </c>
      <c r="I19" s="80">
        <v>121.46671902611428</v>
      </c>
      <c r="J19" s="80">
        <v>-5.2024238756797185</v>
      </c>
      <c r="K19" s="81"/>
    </row>
    <row r="20" spans="2:11" x14ac:dyDescent="0.2">
      <c r="B20" s="76" t="s">
        <v>6</v>
      </c>
      <c r="C20" s="77" t="s">
        <v>111</v>
      </c>
      <c r="D20" s="78">
        <v>147826</v>
      </c>
      <c r="E20" s="78">
        <v>21342</v>
      </c>
      <c r="F20" s="79">
        <v>87544</v>
      </c>
      <c r="G20" s="78">
        <v>67922</v>
      </c>
      <c r="H20" s="78">
        <v>93434</v>
      </c>
      <c r="I20" s="80">
        <v>37.560731427225349</v>
      </c>
      <c r="J20" s="80">
        <v>-36.794609879182282</v>
      </c>
      <c r="K20" s="81"/>
    </row>
    <row r="21" spans="2:11" x14ac:dyDescent="0.2">
      <c r="B21" s="76" t="s">
        <v>6</v>
      </c>
      <c r="C21" s="77" t="s">
        <v>112</v>
      </c>
      <c r="D21" s="78">
        <v>140264</v>
      </c>
      <c r="E21" s="78" t="s">
        <v>18</v>
      </c>
      <c r="F21" s="79">
        <v>75785</v>
      </c>
      <c r="G21" s="78">
        <v>67975</v>
      </c>
      <c r="H21" s="78">
        <v>134556</v>
      </c>
      <c r="I21" s="80">
        <v>97.949246046340562</v>
      </c>
      <c r="J21" s="80">
        <v>-4.0694690013118127</v>
      </c>
      <c r="K21" s="81"/>
    </row>
    <row r="22" spans="2:11" x14ac:dyDescent="0.2">
      <c r="B22" s="76" t="s">
        <v>6</v>
      </c>
      <c r="C22" s="83" t="s">
        <v>113</v>
      </c>
      <c r="D22" s="84">
        <v>238878</v>
      </c>
      <c r="E22" s="84" t="s">
        <v>18</v>
      </c>
      <c r="F22" s="85">
        <v>99795</v>
      </c>
      <c r="G22" s="84">
        <v>151667</v>
      </c>
      <c r="H22" s="84">
        <v>130486</v>
      </c>
      <c r="I22" s="80">
        <v>-13.965463812167444</v>
      </c>
      <c r="J22" s="80">
        <v>-45.375463625783873</v>
      </c>
      <c r="K22" s="87"/>
    </row>
    <row r="23" spans="2:11" x14ac:dyDescent="0.2">
      <c r="B23" s="325" t="s">
        <v>220</v>
      </c>
      <c r="C23" s="326"/>
      <c r="D23" s="88">
        <f t="shared" ref="D23:E23" si="0">SUM(D11:D22)</f>
        <v>1645005</v>
      </c>
      <c r="E23" s="88">
        <f t="shared" si="0"/>
        <v>435525</v>
      </c>
      <c r="F23" s="88">
        <f>SUM(F11:F22)</f>
        <v>438391</v>
      </c>
      <c r="G23" s="88">
        <f>SUM(G11:G22)</f>
        <v>789415.03</v>
      </c>
      <c r="H23" s="89">
        <f>SUM(H11:H22)</f>
        <v>1284458.2</v>
      </c>
      <c r="I23" s="90">
        <v>62.710127269808879</v>
      </c>
      <c r="J23" s="90">
        <v>-21.917671982759934</v>
      </c>
      <c r="K23" s="91"/>
    </row>
    <row r="24" spans="2:11" x14ac:dyDescent="0.2">
      <c r="B24" s="140" t="s">
        <v>10</v>
      </c>
      <c r="C24" s="93" t="s">
        <v>102</v>
      </c>
      <c r="D24" s="94">
        <v>207053</v>
      </c>
      <c r="E24" s="94">
        <v>246003</v>
      </c>
      <c r="F24" s="95" t="s">
        <v>18</v>
      </c>
      <c r="G24" s="94">
        <v>70545.400000000009</v>
      </c>
      <c r="H24" s="94">
        <v>130468.29999999999</v>
      </c>
      <c r="I24" s="96">
        <v>84.942320831691319</v>
      </c>
      <c r="J24" s="96">
        <v>-36.987969263908283</v>
      </c>
      <c r="K24" s="97"/>
    </row>
    <row r="25" spans="2:11" x14ac:dyDescent="0.2">
      <c r="B25" s="76" t="s">
        <v>10</v>
      </c>
      <c r="C25" s="77" t="s">
        <v>103</v>
      </c>
      <c r="D25" s="78">
        <v>131879</v>
      </c>
      <c r="E25" s="78">
        <v>117557</v>
      </c>
      <c r="F25" s="79" t="s">
        <v>18</v>
      </c>
      <c r="G25" s="78">
        <v>48351.5</v>
      </c>
      <c r="H25" s="78">
        <v>62846.200000000004</v>
      </c>
      <c r="I25" s="80">
        <v>29.9777669772396</v>
      </c>
      <c r="J25" s="80">
        <v>-52.34555918683035</v>
      </c>
      <c r="K25" s="81"/>
    </row>
    <row r="26" spans="2:11" x14ac:dyDescent="0.2">
      <c r="B26" s="76" t="s">
        <v>10</v>
      </c>
      <c r="C26" s="77" t="s">
        <v>104</v>
      </c>
      <c r="D26" s="78">
        <v>119145</v>
      </c>
      <c r="E26" s="78">
        <v>1219</v>
      </c>
      <c r="F26" s="79" t="s">
        <v>18</v>
      </c>
      <c r="G26" s="78">
        <v>54747</v>
      </c>
      <c r="H26" s="78">
        <v>76619</v>
      </c>
      <c r="I26" s="80">
        <v>39.951047545984252</v>
      </c>
      <c r="J26" s="80">
        <v>-35.69264341768433</v>
      </c>
      <c r="K26" s="81"/>
    </row>
    <row r="27" spans="2:11" x14ac:dyDescent="0.2">
      <c r="B27" s="76" t="s">
        <v>10</v>
      </c>
      <c r="C27" s="77" t="s">
        <v>105</v>
      </c>
      <c r="D27" s="78">
        <v>141757</v>
      </c>
      <c r="E27" s="78" t="s">
        <v>18</v>
      </c>
      <c r="F27" s="79" t="s">
        <v>18</v>
      </c>
      <c r="G27" s="78">
        <v>68080</v>
      </c>
      <c r="H27" s="78">
        <v>123098</v>
      </c>
      <c r="I27" s="80">
        <v>80.813748531139836</v>
      </c>
      <c r="J27" s="80">
        <v>-13.162665688466884</v>
      </c>
      <c r="K27" s="81"/>
    </row>
    <row r="28" spans="2:11" x14ac:dyDescent="0.2">
      <c r="B28" s="76" t="s">
        <v>10</v>
      </c>
      <c r="C28" s="77" t="s">
        <v>106</v>
      </c>
      <c r="D28" s="78">
        <v>112270</v>
      </c>
      <c r="E28" s="78" t="s">
        <v>18</v>
      </c>
      <c r="F28" s="79">
        <v>6057</v>
      </c>
      <c r="G28" s="78">
        <v>67303</v>
      </c>
      <c r="H28" s="78">
        <v>113016</v>
      </c>
      <c r="I28" s="80">
        <v>67.921192220257637</v>
      </c>
      <c r="J28" s="80">
        <v>0.66446958225705888</v>
      </c>
      <c r="K28" s="81"/>
    </row>
    <row r="29" spans="2:11" x14ac:dyDescent="0.2">
      <c r="B29" s="76" t="s">
        <v>10</v>
      </c>
      <c r="C29" s="77" t="s">
        <v>107</v>
      </c>
      <c r="D29" s="78">
        <v>59655</v>
      </c>
      <c r="E29" s="78">
        <v>437</v>
      </c>
      <c r="F29" s="79">
        <v>21077</v>
      </c>
      <c r="G29" s="78">
        <v>55770</v>
      </c>
      <c r="H29" s="78">
        <v>80811</v>
      </c>
      <c r="I29" s="80">
        <v>44.900484131253357</v>
      </c>
      <c r="J29" s="80">
        <v>35.463917525773198</v>
      </c>
      <c r="K29" s="81"/>
    </row>
    <row r="30" spans="2:11" x14ac:dyDescent="0.2">
      <c r="B30" s="76" t="s">
        <v>10</v>
      </c>
      <c r="C30" s="77" t="s">
        <v>108</v>
      </c>
      <c r="D30" s="78">
        <v>60588</v>
      </c>
      <c r="E30" s="78">
        <v>1962</v>
      </c>
      <c r="F30" s="79">
        <v>38497</v>
      </c>
      <c r="G30" s="78">
        <v>46023</v>
      </c>
      <c r="H30" s="78">
        <v>107191</v>
      </c>
      <c r="I30" s="80">
        <v>132.90745931382136</v>
      </c>
      <c r="J30" s="80">
        <v>76.917871525714659</v>
      </c>
      <c r="K30" s="81"/>
    </row>
    <row r="31" spans="2:11" x14ac:dyDescent="0.2">
      <c r="B31" s="76" t="s">
        <v>10</v>
      </c>
      <c r="C31" s="77" t="s">
        <v>109</v>
      </c>
      <c r="D31" s="78">
        <v>108445</v>
      </c>
      <c r="E31" s="78">
        <v>13641</v>
      </c>
      <c r="F31" s="79">
        <v>49818</v>
      </c>
      <c r="G31" s="78">
        <v>48916</v>
      </c>
      <c r="H31" s="78">
        <v>104831</v>
      </c>
      <c r="I31" s="80">
        <v>114.30820181535695</v>
      </c>
      <c r="J31" s="80">
        <v>-3.3325648946470561</v>
      </c>
      <c r="K31" s="81"/>
    </row>
    <row r="32" spans="2:11" x14ac:dyDescent="0.2">
      <c r="B32" s="76" t="s">
        <v>10</v>
      </c>
      <c r="C32" s="77" t="s">
        <v>110</v>
      </c>
      <c r="D32" s="78">
        <v>116729</v>
      </c>
      <c r="E32" s="78">
        <v>49575</v>
      </c>
      <c r="F32" s="79">
        <v>50574</v>
      </c>
      <c r="G32" s="78">
        <v>22749</v>
      </c>
      <c r="H32" s="78">
        <v>104654</v>
      </c>
      <c r="I32" s="80">
        <v>360.03780385951029</v>
      </c>
      <c r="J32" s="80">
        <v>-10.344473095803099</v>
      </c>
      <c r="K32" s="81"/>
    </row>
    <row r="33" spans="2:11" x14ac:dyDescent="0.2">
      <c r="B33" s="76" t="s">
        <v>10</v>
      </c>
      <c r="C33" s="77" t="s">
        <v>111</v>
      </c>
      <c r="D33" s="78">
        <v>134168</v>
      </c>
      <c r="E33" s="78">
        <v>27507</v>
      </c>
      <c r="F33" s="79">
        <v>81047</v>
      </c>
      <c r="G33" s="78">
        <v>21637</v>
      </c>
      <c r="H33" s="78">
        <v>89599</v>
      </c>
      <c r="I33" s="80">
        <v>314.10084577344367</v>
      </c>
      <c r="J33" s="80">
        <v>-33.218800310059031</v>
      </c>
      <c r="K33" s="81"/>
    </row>
    <row r="34" spans="2:11" x14ac:dyDescent="0.2">
      <c r="B34" s="76" t="s">
        <v>10</v>
      </c>
      <c r="C34" s="77" t="s">
        <v>112</v>
      </c>
      <c r="D34" s="78">
        <v>150464</v>
      </c>
      <c r="E34" s="78" t="s">
        <v>18</v>
      </c>
      <c r="F34" s="79">
        <v>72627</v>
      </c>
      <c r="G34" s="78">
        <v>76388</v>
      </c>
      <c r="H34" s="78">
        <v>136800</v>
      </c>
      <c r="I34" s="80">
        <v>79.085720270199516</v>
      </c>
      <c r="J34" s="80">
        <v>-9.0812420246703525</v>
      </c>
      <c r="K34" s="81"/>
    </row>
    <row r="35" spans="2:11" x14ac:dyDescent="0.2">
      <c r="B35" s="76" t="s">
        <v>10</v>
      </c>
      <c r="C35" s="83" t="s">
        <v>113</v>
      </c>
      <c r="D35" s="84">
        <v>232117</v>
      </c>
      <c r="E35" s="84" t="s">
        <v>18</v>
      </c>
      <c r="F35" s="85">
        <v>95187</v>
      </c>
      <c r="G35" s="84">
        <v>136502</v>
      </c>
      <c r="H35" s="84">
        <v>150757</v>
      </c>
      <c r="I35" s="80">
        <v>10.443070431202473</v>
      </c>
      <c r="J35" s="80">
        <v>-35.05128878970519</v>
      </c>
      <c r="K35" s="87"/>
    </row>
    <row r="36" spans="2:11" x14ac:dyDescent="0.2">
      <c r="B36" s="325" t="s">
        <v>221</v>
      </c>
      <c r="C36" s="326"/>
      <c r="D36" s="88">
        <f t="shared" ref="D36:E36" si="1">SUM(D24:D35)</f>
        <v>1574270</v>
      </c>
      <c r="E36" s="88">
        <f t="shared" si="1"/>
        <v>457901</v>
      </c>
      <c r="F36" s="88">
        <f>SUM(F24:F35)</f>
        <v>414884</v>
      </c>
      <c r="G36" s="88">
        <f>SUM(G24:G35)</f>
        <v>717011.9</v>
      </c>
      <c r="H36" s="89">
        <f>SUM(H24:H35)</f>
        <v>1280690.5</v>
      </c>
      <c r="I36" s="90">
        <v>78.614957436550213</v>
      </c>
      <c r="J36" s="90">
        <v>-18.648611737503732</v>
      </c>
      <c r="K36" s="91"/>
    </row>
    <row r="37" spans="2:11" x14ac:dyDescent="0.2">
      <c r="B37" s="140" t="s">
        <v>15</v>
      </c>
      <c r="C37" s="93" t="s">
        <v>102</v>
      </c>
      <c r="D37" s="94">
        <v>140193</v>
      </c>
      <c r="E37" s="94">
        <v>190358</v>
      </c>
      <c r="F37" s="95" t="s">
        <v>18</v>
      </c>
      <c r="G37" s="94">
        <v>31183</v>
      </c>
      <c r="H37" s="94">
        <v>84428.1</v>
      </c>
      <c r="I37" s="96">
        <v>170.7504088766315</v>
      </c>
      <c r="J37" s="96">
        <v>-39.777235667972008</v>
      </c>
      <c r="K37" s="97"/>
    </row>
    <row r="38" spans="2:11" x14ac:dyDescent="0.2">
      <c r="B38" s="76" t="s">
        <v>15</v>
      </c>
      <c r="C38" s="77" t="s">
        <v>103</v>
      </c>
      <c r="D38" s="78">
        <v>89583</v>
      </c>
      <c r="E38" s="78">
        <v>77053</v>
      </c>
      <c r="F38" s="79" t="s">
        <v>18</v>
      </c>
      <c r="G38" s="78">
        <v>25177.199999999997</v>
      </c>
      <c r="H38" s="78">
        <v>31697.5</v>
      </c>
      <c r="I38" s="80">
        <v>25.897637545080482</v>
      </c>
      <c r="J38" s="80">
        <v>-64.616612526930325</v>
      </c>
      <c r="K38" s="81"/>
    </row>
    <row r="39" spans="2:11" x14ac:dyDescent="0.2">
      <c r="B39" s="76" t="s">
        <v>15</v>
      </c>
      <c r="C39" s="77" t="s">
        <v>104</v>
      </c>
      <c r="D39" s="78">
        <v>82370</v>
      </c>
      <c r="E39" s="78">
        <v>1102</v>
      </c>
      <c r="F39" s="79" t="s">
        <v>18</v>
      </c>
      <c r="G39" s="78">
        <v>23191</v>
      </c>
      <c r="H39" s="78">
        <v>38610</v>
      </c>
      <c r="I39" s="80">
        <v>66.486999266957014</v>
      </c>
      <c r="J39" s="80">
        <v>-53.126138157096022</v>
      </c>
      <c r="K39" s="81"/>
    </row>
    <row r="40" spans="2:11" x14ac:dyDescent="0.2">
      <c r="B40" s="76" t="s">
        <v>15</v>
      </c>
      <c r="C40" s="77" t="s">
        <v>105</v>
      </c>
      <c r="D40" s="78">
        <v>112440</v>
      </c>
      <c r="E40" s="78" t="s">
        <v>18</v>
      </c>
      <c r="F40" s="79" t="s">
        <v>18</v>
      </c>
      <c r="G40" s="78">
        <v>40387</v>
      </c>
      <c r="H40" s="78">
        <v>80023</v>
      </c>
      <c r="I40" s="80">
        <v>98.140490751974639</v>
      </c>
      <c r="J40" s="80">
        <v>-28.830487371042334</v>
      </c>
      <c r="K40" s="81"/>
    </row>
    <row r="41" spans="2:11" x14ac:dyDescent="0.2">
      <c r="B41" s="76" t="s">
        <v>15</v>
      </c>
      <c r="C41" s="77" t="s">
        <v>106</v>
      </c>
      <c r="D41" s="78">
        <v>79993</v>
      </c>
      <c r="E41" s="78" t="s">
        <v>18</v>
      </c>
      <c r="F41" s="79">
        <v>8660</v>
      </c>
      <c r="G41" s="78">
        <v>46434</v>
      </c>
      <c r="H41" s="78">
        <v>63141</v>
      </c>
      <c r="I41" s="80">
        <v>35.98010078821553</v>
      </c>
      <c r="J41" s="80">
        <v>-21.066843348793018</v>
      </c>
      <c r="K41" s="81"/>
    </row>
    <row r="42" spans="2:11" x14ac:dyDescent="0.2">
      <c r="B42" s="76" t="s">
        <v>15</v>
      </c>
      <c r="C42" s="77" t="s">
        <v>107</v>
      </c>
      <c r="D42" s="78">
        <v>32003</v>
      </c>
      <c r="E42" s="78" t="s">
        <v>18</v>
      </c>
      <c r="F42" s="79">
        <v>11811</v>
      </c>
      <c r="G42" s="78">
        <v>42934</v>
      </c>
      <c r="H42" s="78">
        <v>37870</v>
      </c>
      <c r="I42" s="80">
        <v>-11.794847906088416</v>
      </c>
      <c r="J42" s="80">
        <v>18.332656313470615</v>
      </c>
      <c r="K42" s="81"/>
    </row>
    <row r="43" spans="2:11" x14ac:dyDescent="0.2">
      <c r="B43" s="76" t="s">
        <v>15</v>
      </c>
      <c r="C43" s="77" t="s">
        <v>108</v>
      </c>
      <c r="D43" s="78">
        <v>38364</v>
      </c>
      <c r="E43" s="78">
        <v>962</v>
      </c>
      <c r="F43" s="79">
        <v>21438</v>
      </c>
      <c r="G43" s="78">
        <v>25507</v>
      </c>
      <c r="H43" s="78">
        <v>62548</v>
      </c>
      <c r="I43" s="80">
        <v>145.21895950131335</v>
      </c>
      <c r="J43" s="80">
        <v>63.038265040141795</v>
      </c>
      <c r="K43" s="81"/>
    </row>
    <row r="44" spans="2:11" x14ac:dyDescent="0.2">
      <c r="B44" s="76" t="s">
        <v>15</v>
      </c>
      <c r="C44" s="77" t="s">
        <v>109</v>
      </c>
      <c r="D44" s="78">
        <v>72695</v>
      </c>
      <c r="E44" s="78">
        <v>7472</v>
      </c>
      <c r="F44" s="79">
        <v>22688</v>
      </c>
      <c r="G44" s="78">
        <v>26524</v>
      </c>
      <c r="H44" s="78">
        <v>67798</v>
      </c>
      <c r="I44" s="80">
        <v>155.61001357261347</v>
      </c>
      <c r="J44" s="80">
        <v>-6.7363642616411035</v>
      </c>
      <c r="K44" s="81"/>
    </row>
    <row r="45" spans="2:11" x14ac:dyDescent="0.2">
      <c r="B45" s="76" t="s">
        <v>15</v>
      </c>
      <c r="C45" s="77" t="s">
        <v>110</v>
      </c>
      <c r="D45" s="78">
        <v>85987</v>
      </c>
      <c r="E45" s="78">
        <v>21126</v>
      </c>
      <c r="F45" s="79">
        <v>29893</v>
      </c>
      <c r="G45" s="78">
        <v>20688</v>
      </c>
      <c r="H45" s="78">
        <v>58802</v>
      </c>
      <c r="I45" s="80">
        <v>184.23240525908739</v>
      </c>
      <c r="J45" s="80">
        <v>-31.615244164815611</v>
      </c>
      <c r="K45" s="81"/>
    </row>
    <row r="46" spans="2:11" x14ac:dyDescent="0.2">
      <c r="B46" s="76" t="s">
        <v>15</v>
      </c>
      <c r="C46" s="77" t="s">
        <v>111</v>
      </c>
      <c r="D46" s="78">
        <v>97262</v>
      </c>
      <c r="E46" s="78">
        <v>14476</v>
      </c>
      <c r="F46" s="79">
        <v>51820</v>
      </c>
      <c r="G46" s="78">
        <v>34418</v>
      </c>
      <c r="H46" s="78">
        <v>41400</v>
      </c>
      <c r="I46" s="80">
        <v>20.285896914405253</v>
      </c>
      <c r="J46" s="80">
        <v>-57.434558203614984</v>
      </c>
      <c r="K46" s="81"/>
    </row>
    <row r="47" spans="2:11" x14ac:dyDescent="0.2">
      <c r="B47" s="76" t="s">
        <v>15</v>
      </c>
      <c r="C47" s="77" t="s">
        <v>112</v>
      </c>
      <c r="D47" s="78">
        <v>93295</v>
      </c>
      <c r="E47" s="78" t="s">
        <v>18</v>
      </c>
      <c r="F47" s="79">
        <v>37531</v>
      </c>
      <c r="G47" s="78">
        <v>43834</v>
      </c>
      <c r="H47" s="78">
        <v>83885</v>
      </c>
      <c r="I47" s="80">
        <v>91.369713008167182</v>
      </c>
      <c r="J47" s="80">
        <v>-10.086285438662308</v>
      </c>
      <c r="K47" s="81"/>
    </row>
    <row r="48" spans="2:11" x14ac:dyDescent="0.2">
      <c r="B48" s="76" t="s">
        <v>15</v>
      </c>
      <c r="C48" s="83" t="s">
        <v>113</v>
      </c>
      <c r="D48" s="84">
        <v>166377</v>
      </c>
      <c r="E48" s="84" t="s">
        <v>18</v>
      </c>
      <c r="F48" s="85">
        <v>75214</v>
      </c>
      <c r="G48" s="84">
        <v>104109</v>
      </c>
      <c r="H48" s="84">
        <v>88474</v>
      </c>
      <c r="I48" s="80">
        <v>-15.017913917144533</v>
      </c>
      <c r="J48" s="80">
        <v>-46.82317868455376</v>
      </c>
      <c r="K48" s="87"/>
    </row>
    <row r="49" spans="2:11" x14ac:dyDescent="0.2">
      <c r="B49" s="325" t="s">
        <v>222</v>
      </c>
      <c r="C49" s="326"/>
      <c r="D49" s="88">
        <f t="shared" ref="D49:E49" si="2">SUM(D37:D48)</f>
        <v>1090562</v>
      </c>
      <c r="E49" s="88">
        <f t="shared" si="2"/>
        <v>312549</v>
      </c>
      <c r="F49" s="88">
        <f>SUM(F37:F48)</f>
        <v>259055</v>
      </c>
      <c r="G49" s="88">
        <f>SUM(G37:G48)</f>
        <v>464386.2</v>
      </c>
      <c r="H49" s="89">
        <f>SUM(H37:H48)</f>
        <v>738676.6</v>
      </c>
      <c r="I49" s="90">
        <v>59.065148792104495</v>
      </c>
      <c r="J49" s="90">
        <v>-32.266427768434994</v>
      </c>
      <c r="K49" s="91"/>
    </row>
    <row r="50" spans="2:11" x14ac:dyDescent="0.2">
      <c r="B50" s="140" t="s">
        <v>26</v>
      </c>
      <c r="C50" s="93" t="s">
        <v>102</v>
      </c>
      <c r="D50" s="94">
        <v>75772</v>
      </c>
      <c r="E50" s="94">
        <v>82664</v>
      </c>
      <c r="F50" s="95" t="s">
        <v>18</v>
      </c>
      <c r="G50" s="94">
        <v>21444.6</v>
      </c>
      <c r="H50" s="94">
        <v>45476.2</v>
      </c>
      <c r="I50" s="96">
        <v>112.06364306165655</v>
      </c>
      <c r="J50" s="96">
        <v>-39.982843266642035</v>
      </c>
      <c r="K50" s="97"/>
    </row>
    <row r="51" spans="2:11" x14ac:dyDescent="0.2">
      <c r="B51" s="76" t="s">
        <v>26</v>
      </c>
      <c r="C51" s="77" t="s">
        <v>103</v>
      </c>
      <c r="D51" s="78">
        <v>55627</v>
      </c>
      <c r="E51" s="78">
        <v>41532</v>
      </c>
      <c r="F51" s="79" t="s">
        <v>18</v>
      </c>
      <c r="G51" s="78">
        <v>15907.600000000002</v>
      </c>
      <c r="H51" s="78">
        <v>27158.399999999998</v>
      </c>
      <c r="I51" s="80">
        <v>70.725942316879937</v>
      </c>
      <c r="J51" s="80">
        <v>-51.17766552213854</v>
      </c>
      <c r="K51" s="81"/>
    </row>
    <row r="52" spans="2:11" x14ac:dyDescent="0.2">
      <c r="B52" s="76" t="s">
        <v>26</v>
      </c>
      <c r="C52" s="77" t="s">
        <v>104</v>
      </c>
      <c r="D52" s="78">
        <v>54160</v>
      </c>
      <c r="E52" s="78">
        <v>274</v>
      </c>
      <c r="F52" s="79" t="s">
        <v>18</v>
      </c>
      <c r="G52" s="78">
        <v>23746</v>
      </c>
      <c r="H52" s="78">
        <v>23193</v>
      </c>
      <c r="I52" s="80">
        <v>-2.3288132738145371</v>
      </c>
      <c r="J52" s="80">
        <v>-57.17688330871492</v>
      </c>
      <c r="K52" s="81"/>
    </row>
    <row r="53" spans="2:11" x14ac:dyDescent="0.2">
      <c r="B53" s="76" t="s">
        <v>26</v>
      </c>
      <c r="C53" s="77" t="s">
        <v>105</v>
      </c>
      <c r="D53" s="78">
        <v>53127</v>
      </c>
      <c r="E53" s="78" t="s">
        <v>18</v>
      </c>
      <c r="F53" s="79" t="s">
        <v>18</v>
      </c>
      <c r="G53" s="78">
        <v>23477</v>
      </c>
      <c r="H53" s="78">
        <v>27595</v>
      </c>
      <c r="I53" s="80">
        <v>17.54057162329088</v>
      </c>
      <c r="J53" s="80">
        <v>-48.058426035725716</v>
      </c>
      <c r="K53" s="81"/>
    </row>
    <row r="54" spans="2:11" x14ac:dyDescent="0.2">
      <c r="B54" s="76" t="s">
        <v>26</v>
      </c>
      <c r="C54" s="77" t="s">
        <v>106</v>
      </c>
      <c r="D54" s="78">
        <v>49348</v>
      </c>
      <c r="E54" s="78" t="s">
        <v>18</v>
      </c>
      <c r="F54" s="79">
        <v>5934</v>
      </c>
      <c r="G54" s="78">
        <v>17405</v>
      </c>
      <c r="H54" s="78">
        <v>24620</v>
      </c>
      <c r="I54" s="80">
        <v>41.453605285837405</v>
      </c>
      <c r="J54" s="80">
        <v>-50.109426927129775</v>
      </c>
      <c r="K54" s="81"/>
    </row>
    <row r="55" spans="2:11" x14ac:dyDescent="0.2">
      <c r="B55" s="76" t="s">
        <v>26</v>
      </c>
      <c r="C55" s="77" t="s">
        <v>107</v>
      </c>
      <c r="D55" s="78">
        <v>21988</v>
      </c>
      <c r="E55" s="78">
        <v>240</v>
      </c>
      <c r="F55" s="79">
        <v>3466</v>
      </c>
      <c r="G55" s="78">
        <v>2671</v>
      </c>
      <c r="H55" s="78">
        <v>14228</v>
      </c>
      <c r="I55" s="80">
        <v>432.68438786971171</v>
      </c>
      <c r="J55" s="80">
        <v>-35.291977442241226</v>
      </c>
      <c r="K55" s="81"/>
    </row>
    <row r="56" spans="2:11" x14ac:dyDescent="0.2">
      <c r="B56" s="76" t="s">
        <v>26</v>
      </c>
      <c r="C56" s="77" t="s">
        <v>108</v>
      </c>
      <c r="D56" s="78">
        <v>13471</v>
      </c>
      <c r="E56" s="78">
        <v>2186</v>
      </c>
      <c r="F56" s="79">
        <v>1690</v>
      </c>
      <c r="G56" s="78">
        <v>1944</v>
      </c>
      <c r="H56" s="78">
        <v>4536</v>
      </c>
      <c r="I56" s="80">
        <v>133.33333333333331</v>
      </c>
      <c r="J56" s="80">
        <v>-66.327666839878248</v>
      </c>
      <c r="K56" s="81"/>
    </row>
    <row r="57" spans="2:11" x14ac:dyDescent="0.2">
      <c r="B57" s="76" t="s">
        <v>26</v>
      </c>
      <c r="C57" s="77" t="s">
        <v>109</v>
      </c>
      <c r="D57" s="78">
        <v>22175</v>
      </c>
      <c r="E57" s="78">
        <v>5337</v>
      </c>
      <c r="F57" s="79">
        <v>1948</v>
      </c>
      <c r="G57" s="78">
        <v>1744</v>
      </c>
      <c r="H57" s="78">
        <v>17321</v>
      </c>
      <c r="I57" s="80">
        <v>893.1766055045872</v>
      </c>
      <c r="J57" s="80">
        <v>-21.889515219842163</v>
      </c>
      <c r="K57" s="81"/>
    </row>
    <row r="58" spans="2:11" x14ac:dyDescent="0.2">
      <c r="B58" s="76" t="s">
        <v>26</v>
      </c>
      <c r="C58" s="77" t="s">
        <v>110</v>
      </c>
      <c r="D58" s="78">
        <v>34300</v>
      </c>
      <c r="E58" s="78">
        <v>11869</v>
      </c>
      <c r="F58" s="79">
        <v>4587</v>
      </c>
      <c r="G58" s="78">
        <v>3302</v>
      </c>
      <c r="H58" s="78">
        <v>29062</v>
      </c>
      <c r="I58" s="80">
        <v>780.13325257419751</v>
      </c>
      <c r="J58" s="80">
        <v>-15.271137026239067</v>
      </c>
      <c r="K58" s="81"/>
    </row>
    <row r="59" spans="2:11" x14ac:dyDescent="0.2">
      <c r="B59" s="76" t="s">
        <v>26</v>
      </c>
      <c r="C59" s="77" t="s">
        <v>111</v>
      </c>
      <c r="D59" s="78">
        <v>50900</v>
      </c>
      <c r="E59" s="78">
        <v>10972</v>
      </c>
      <c r="F59" s="79">
        <v>14234</v>
      </c>
      <c r="G59" s="78">
        <v>8111</v>
      </c>
      <c r="H59" s="78">
        <v>37053</v>
      </c>
      <c r="I59" s="80">
        <v>356.82406608309702</v>
      </c>
      <c r="J59" s="80">
        <v>-27.204322200392927</v>
      </c>
      <c r="K59" s="81"/>
    </row>
    <row r="60" spans="2:11" x14ac:dyDescent="0.2">
      <c r="B60" s="76" t="s">
        <v>26</v>
      </c>
      <c r="C60" s="77" t="s">
        <v>112</v>
      </c>
      <c r="D60" s="78">
        <v>55586</v>
      </c>
      <c r="E60" s="78" t="s">
        <v>18</v>
      </c>
      <c r="F60" s="79">
        <v>10096</v>
      </c>
      <c r="G60" s="78">
        <v>22343</v>
      </c>
      <c r="H60" s="78">
        <v>66689</v>
      </c>
      <c r="I60" s="80">
        <v>198.47827059929284</v>
      </c>
      <c r="J60" s="80">
        <v>19.974453999208432</v>
      </c>
      <c r="K60" s="81"/>
    </row>
    <row r="61" spans="2:11" x14ac:dyDescent="0.2">
      <c r="B61" s="76" t="s">
        <v>26</v>
      </c>
      <c r="C61" s="83" t="s">
        <v>113</v>
      </c>
      <c r="D61" s="84">
        <v>75612</v>
      </c>
      <c r="E61" s="84" t="s">
        <v>18</v>
      </c>
      <c r="F61" s="85">
        <v>15314</v>
      </c>
      <c r="G61" s="84">
        <v>38542</v>
      </c>
      <c r="H61" s="84">
        <v>58404</v>
      </c>
      <c r="I61" s="80">
        <v>51.533392143635517</v>
      </c>
      <c r="J61" s="80">
        <v>-22.75829233455007</v>
      </c>
      <c r="K61" s="87"/>
    </row>
    <row r="62" spans="2:11" x14ac:dyDescent="0.2">
      <c r="B62" s="325" t="s">
        <v>223</v>
      </c>
      <c r="C62" s="326"/>
      <c r="D62" s="88">
        <f t="shared" ref="D62:E62" si="3">SUM(D50:D61)</f>
        <v>562066</v>
      </c>
      <c r="E62" s="88">
        <f t="shared" si="3"/>
        <v>155074</v>
      </c>
      <c r="F62" s="88">
        <f>SUM(F50:F61)</f>
        <v>57269</v>
      </c>
      <c r="G62" s="88">
        <f>SUM(G50:G61)</f>
        <v>180637.2</v>
      </c>
      <c r="H62" s="89">
        <f>SUM(H50:H61)</f>
        <v>375335.6</v>
      </c>
      <c r="I62" s="90">
        <v>107.78422163319622</v>
      </c>
      <c r="J62" s="90">
        <v>-33.222148288635147</v>
      </c>
      <c r="K62" s="91"/>
    </row>
    <row r="63" spans="2:11" x14ac:dyDescent="0.2">
      <c r="B63" s="140" t="s">
        <v>38</v>
      </c>
      <c r="C63" s="93" t="s">
        <v>102</v>
      </c>
      <c r="D63" s="94">
        <v>54273</v>
      </c>
      <c r="E63" s="94">
        <v>89704</v>
      </c>
      <c r="F63" s="95" t="s">
        <v>18</v>
      </c>
      <c r="G63" s="94">
        <v>15770.75</v>
      </c>
      <c r="H63" s="94">
        <v>38992.75</v>
      </c>
      <c r="I63" s="96">
        <v>147.24727739644595</v>
      </c>
      <c r="J63" s="96">
        <v>-28.154423009599615</v>
      </c>
      <c r="K63" s="97"/>
    </row>
    <row r="64" spans="2:11" x14ac:dyDescent="0.2">
      <c r="B64" s="76" t="s">
        <v>38</v>
      </c>
      <c r="C64" s="77" t="s">
        <v>103</v>
      </c>
      <c r="D64" s="78">
        <v>40398</v>
      </c>
      <c r="E64" s="78">
        <v>43953</v>
      </c>
      <c r="F64" s="79" t="s">
        <v>18</v>
      </c>
      <c r="G64" s="78">
        <v>19620.75</v>
      </c>
      <c r="H64" s="78">
        <v>20145.25</v>
      </c>
      <c r="I64" s="80">
        <v>2.6731903724373431</v>
      </c>
      <c r="J64" s="80">
        <v>-50.1330511411456</v>
      </c>
      <c r="K64" s="81"/>
    </row>
    <row r="65" spans="2:11" x14ac:dyDescent="0.2">
      <c r="B65" s="76" t="s">
        <v>38</v>
      </c>
      <c r="C65" s="77" t="s">
        <v>104</v>
      </c>
      <c r="D65" s="78">
        <v>41970</v>
      </c>
      <c r="E65" s="78">
        <v>2299</v>
      </c>
      <c r="F65" s="79" t="s">
        <v>18</v>
      </c>
      <c r="G65" s="78">
        <v>26233</v>
      </c>
      <c r="H65" s="78">
        <v>26760</v>
      </c>
      <c r="I65" s="80">
        <v>2.0089200625166774</v>
      </c>
      <c r="J65" s="80">
        <v>-36.240171551107935</v>
      </c>
      <c r="K65" s="81"/>
    </row>
    <row r="66" spans="2:11" x14ac:dyDescent="0.2">
      <c r="B66" s="76" t="s">
        <v>38</v>
      </c>
      <c r="C66" s="77" t="s">
        <v>105</v>
      </c>
      <c r="D66" s="78">
        <v>45350</v>
      </c>
      <c r="E66" s="78" t="s">
        <v>18</v>
      </c>
      <c r="F66" s="79" t="s">
        <v>18</v>
      </c>
      <c r="G66" s="78">
        <v>21683</v>
      </c>
      <c r="H66" s="78">
        <v>31663</v>
      </c>
      <c r="I66" s="80">
        <v>46.026841304247569</v>
      </c>
      <c r="J66" s="80">
        <v>-30.180815876515986</v>
      </c>
      <c r="K66" s="81"/>
    </row>
    <row r="67" spans="2:11" x14ac:dyDescent="0.2">
      <c r="B67" s="76" t="s">
        <v>38</v>
      </c>
      <c r="C67" s="77" t="s">
        <v>106</v>
      </c>
      <c r="D67" s="78">
        <v>32017</v>
      </c>
      <c r="E67" s="78" t="s">
        <v>18</v>
      </c>
      <c r="F67" s="79">
        <v>4525</v>
      </c>
      <c r="G67" s="78">
        <v>30680</v>
      </c>
      <c r="H67" s="78">
        <v>32688</v>
      </c>
      <c r="I67" s="80">
        <v>6.5449804432855281</v>
      </c>
      <c r="J67" s="80">
        <v>2.0957616266358494</v>
      </c>
      <c r="K67" s="81"/>
    </row>
    <row r="68" spans="2:11" x14ac:dyDescent="0.2">
      <c r="B68" s="76" t="s">
        <v>38</v>
      </c>
      <c r="C68" s="77" t="s">
        <v>107</v>
      </c>
      <c r="D68" s="78">
        <v>19027</v>
      </c>
      <c r="E68" s="78">
        <v>1398</v>
      </c>
      <c r="F68" s="79">
        <v>9760</v>
      </c>
      <c r="G68" s="78">
        <v>18827</v>
      </c>
      <c r="H68" s="78">
        <v>21828</v>
      </c>
      <c r="I68" s="80">
        <v>15.939873585807618</v>
      </c>
      <c r="J68" s="80">
        <v>14.721185683502391</v>
      </c>
      <c r="K68" s="81"/>
    </row>
    <row r="69" spans="2:11" x14ac:dyDescent="0.2">
      <c r="B69" s="76" t="s">
        <v>38</v>
      </c>
      <c r="C69" s="77" t="s">
        <v>108</v>
      </c>
      <c r="D69" s="78">
        <v>15248</v>
      </c>
      <c r="E69" s="78">
        <v>2210</v>
      </c>
      <c r="F69" s="79">
        <v>7534</v>
      </c>
      <c r="G69" s="78">
        <v>13544</v>
      </c>
      <c r="H69" s="78">
        <v>36329</v>
      </c>
      <c r="I69" s="80">
        <v>168.22947430596574</v>
      </c>
      <c r="J69" s="80">
        <v>138.25419727177334</v>
      </c>
      <c r="K69" s="81"/>
    </row>
    <row r="70" spans="2:11" x14ac:dyDescent="0.2">
      <c r="B70" s="76" t="s">
        <v>38</v>
      </c>
      <c r="C70" s="77" t="s">
        <v>109</v>
      </c>
      <c r="D70" s="78">
        <v>29360</v>
      </c>
      <c r="E70" s="78">
        <v>2495</v>
      </c>
      <c r="F70" s="79">
        <v>5998</v>
      </c>
      <c r="G70" s="78">
        <v>11255</v>
      </c>
      <c r="H70" s="78">
        <v>30594</v>
      </c>
      <c r="I70" s="80">
        <v>171.82585517547756</v>
      </c>
      <c r="J70" s="80">
        <v>4.2029972752043596</v>
      </c>
      <c r="K70" s="81"/>
    </row>
    <row r="71" spans="2:11" x14ac:dyDescent="0.2">
      <c r="B71" s="76" t="s">
        <v>38</v>
      </c>
      <c r="C71" s="77" t="s">
        <v>110</v>
      </c>
      <c r="D71" s="78">
        <v>34315</v>
      </c>
      <c r="E71" s="78">
        <v>15652</v>
      </c>
      <c r="F71" s="79">
        <v>14435</v>
      </c>
      <c r="G71" s="78">
        <v>16364</v>
      </c>
      <c r="H71" s="78">
        <v>38168</v>
      </c>
      <c r="I71" s="80">
        <v>133.24370569542899</v>
      </c>
      <c r="J71" s="80">
        <v>11.228325805041527</v>
      </c>
      <c r="K71" s="81"/>
    </row>
    <row r="72" spans="2:11" x14ac:dyDescent="0.2">
      <c r="B72" s="76" t="s">
        <v>38</v>
      </c>
      <c r="C72" s="77" t="s">
        <v>111</v>
      </c>
      <c r="D72" s="78">
        <v>48223</v>
      </c>
      <c r="E72" s="78">
        <v>9541</v>
      </c>
      <c r="F72" s="79">
        <v>23083</v>
      </c>
      <c r="G72" s="78">
        <v>26346</v>
      </c>
      <c r="H72" s="78">
        <v>29037</v>
      </c>
      <c r="I72" s="80">
        <v>10.214074242769302</v>
      </c>
      <c r="J72" s="80">
        <v>-39.785994235116021</v>
      </c>
      <c r="K72" s="81"/>
    </row>
    <row r="73" spans="2:11" x14ac:dyDescent="0.2">
      <c r="B73" s="76" t="s">
        <v>38</v>
      </c>
      <c r="C73" s="77" t="s">
        <v>112</v>
      </c>
      <c r="D73" s="78">
        <v>43682</v>
      </c>
      <c r="E73" s="78" t="s">
        <v>18</v>
      </c>
      <c r="F73" s="79">
        <v>25061</v>
      </c>
      <c r="G73" s="78">
        <v>30770</v>
      </c>
      <c r="H73" s="78">
        <v>60890</v>
      </c>
      <c r="I73" s="80">
        <v>97.887552811179717</v>
      </c>
      <c r="J73" s="80">
        <v>39.393800650153381</v>
      </c>
      <c r="K73" s="81"/>
    </row>
    <row r="74" spans="2:11" x14ac:dyDescent="0.2">
      <c r="B74" s="76" t="s">
        <v>38</v>
      </c>
      <c r="C74" s="83" t="s">
        <v>113</v>
      </c>
      <c r="D74" s="84">
        <v>58692</v>
      </c>
      <c r="E74" s="84" t="s">
        <v>18</v>
      </c>
      <c r="F74" s="85">
        <v>34076</v>
      </c>
      <c r="G74" s="84">
        <v>43430</v>
      </c>
      <c r="H74" s="84">
        <v>42764</v>
      </c>
      <c r="I74" s="80">
        <v>-1.533502187428045</v>
      </c>
      <c r="J74" s="80">
        <v>-27.138281196755948</v>
      </c>
      <c r="K74" s="87"/>
    </row>
    <row r="75" spans="2:11" x14ac:dyDescent="0.2">
      <c r="B75" s="325" t="s">
        <v>224</v>
      </c>
      <c r="C75" s="326"/>
      <c r="D75" s="88">
        <f t="shared" ref="D75:E75" si="4">SUM(D63:D74)</f>
        <v>462555</v>
      </c>
      <c r="E75" s="88">
        <f t="shared" si="4"/>
        <v>167252</v>
      </c>
      <c r="F75" s="88">
        <f>SUM(F63:F74)</f>
        <v>124472</v>
      </c>
      <c r="G75" s="88">
        <f>SUM(G63:G74)</f>
        <v>274523.5</v>
      </c>
      <c r="H75" s="89">
        <f>SUM(H63:H74)</f>
        <v>409859</v>
      </c>
      <c r="I75" s="90">
        <v>49.298329651195615</v>
      </c>
      <c r="J75" s="90">
        <v>-11.392374960815472</v>
      </c>
      <c r="K75" s="91"/>
    </row>
    <row r="76" spans="2:11" x14ac:dyDescent="0.2">
      <c r="B76" s="140" t="s">
        <v>63</v>
      </c>
      <c r="C76" s="93" t="s">
        <v>102</v>
      </c>
      <c r="D76" s="94">
        <v>2086721</v>
      </c>
      <c r="E76" s="94">
        <v>2480269</v>
      </c>
      <c r="F76" s="95" t="s">
        <v>18</v>
      </c>
      <c r="G76" s="94">
        <v>811790.12999999977</v>
      </c>
      <c r="H76" s="94">
        <v>1523693.36</v>
      </c>
      <c r="I76" s="96">
        <v>87.695477401283568</v>
      </c>
      <c r="J76" s="96">
        <v>-26.981452719362093</v>
      </c>
      <c r="K76" s="97"/>
    </row>
    <row r="77" spans="2:11" x14ac:dyDescent="0.2">
      <c r="B77" s="76" t="s">
        <v>63</v>
      </c>
      <c r="C77" s="77" t="s">
        <v>103</v>
      </c>
      <c r="D77" s="78">
        <v>1370786</v>
      </c>
      <c r="E77" s="78">
        <v>1175328</v>
      </c>
      <c r="F77" s="79" t="s">
        <v>18</v>
      </c>
      <c r="G77" s="78">
        <v>581600.33000000007</v>
      </c>
      <c r="H77" s="78">
        <v>879183.75000000035</v>
      </c>
      <c r="I77" s="80">
        <v>51.166308657355856</v>
      </c>
      <c r="J77" s="80">
        <v>-35.862800612203486</v>
      </c>
      <c r="K77" s="81"/>
    </row>
    <row r="78" spans="2:11" x14ac:dyDescent="0.2">
      <c r="B78" s="76" t="s">
        <v>63</v>
      </c>
      <c r="C78" s="77" t="s">
        <v>104</v>
      </c>
      <c r="D78" s="78">
        <v>1407922</v>
      </c>
      <c r="E78" s="78">
        <v>54041</v>
      </c>
      <c r="F78" s="79" t="s">
        <v>18</v>
      </c>
      <c r="G78" s="78">
        <v>847919</v>
      </c>
      <c r="H78" s="78">
        <v>927632</v>
      </c>
      <c r="I78" s="80">
        <v>9.4010158989243067</v>
      </c>
      <c r="J78" s="80">
        <v>-34.113395486397685</v>
      </c>
      <c r="K78" s="81"/>
    </row>
    <row r="79" spans="2:11" x14ac:dyDescent="0.2">
      <c r="B79" s="76" t="s">
        <v>63</v>
      </c>
      <c r="C79" s="77" t="s">
        <v>105</v>
      </c>
      <c r="D79" s="78">
        <v>1667470</v>
      </c>
      <c r="E79" s="78" t="s">
        <v>18</v>
      </c>
      <c r="F79" s="79">
        <v>14578</v>
      </c>
      <c r="G79" s="78">
        <v>748004</v>
      </c>
      <c r="H79" s="78">
        <v>1186777</v>
      </c>
      <c r="I79" s="80">
        <v>58.659178293164203</v>
      </c>
      <c r="J79" s="80">
        <v>-28.827685055803105</v>
      </c>
      <c r="K79" s="81"/>
    </row>
    <row r="80" spans="2:11" x14ac:dyDescent="0.2">
      <c r="B80" s="76" t="s">
        <v>63</v>
      </c>
      <c r="C80" s="77" t="s">
        <v>106</v>
      </c>
      <c r="D80" s="78">
        <v>1348700</v>
      </c>
      <c r="E80" s="78" t="s">
        <v>18</v>
      </c>
      <c r="F80" s="79">
        <v>235580</v>
      </c>
      <c r="G80" s="78">
        <v>801377</v>
      </c>
      <c r="H80" s="78">
        <v>1285586</v>
      </c>
      <c r="I80" s="80">
        <v>60.422123420063215</v>
      </c>
      <c r="J80" s="80">
        <v>-4.6796174093571592</v>
      </c>
      <c r="K80" s="81"/>
    </row>
    <row r="81" spans="2:11" x14ac:dyDescent="0.2">
      <c r="B81" s="76" t="s">
        <v>63</v>
      </c>
      <c r="C81" s="77" t="s">
        <v>107</v>
      </c>
      <c r="D81" s="78">
        <v>848941</v>
      </c>
      <c r="E81" s="78">
        <v>5950</v>
      </c>
      <c r="F81" s="79">
        <v>291137</v>
      </c>
      <c r="G81" s="78">
        <v>594642</v>
      </c>
      <c r="H81" s="78">
        <v>931034</v>
      </c>
      <c r="I81" s="80">
        <v>56.570507969500973</v>
      </c>
      <c r="J81" s="80">
        <v>9.670047741833649</v>
      </c>
      <c r="K81" s="81"/>
    </row>
    <row r="82" spans="2:11" x14ac:dyDescent="0.2">
      <c r="B82" s="76" t="s">
        <v>63</v>
      </c>
      <c r="C82" s="77" t="s">
        <v>108</v>
      </c>
      <c r="D82" s="78">
        <v>816756</v>
      </c>
      <c r="E82" s="78">
        <v>51739</v>
      </c>
      <c r="F82" s="79">
        <v>392298</v>
      </c>
      <c r="G82" s="78">
        <v>428369</v>
      </c>
      <c r="H82" s="78">
        <v>1163309</v>
      </c>
      <c r="I82" s="80">
        <v>171.56703683039623</v>
      </c>
      <c r="J82" s="80">
        <v>42.430419856113701</v>
      </c>
      <c r="K82" s="81"/>
    </row>
    <row r="83" spans="2:11" x14ac:dyDescent="0.2">
      <c r="B83" s="76" t="s">
        <v>63</v>
      </c>
      <c r="C83" s="77" t="s">
        <v>109</v>
      </c>
      <c r="D83" s="78">
        <v>915738</v>
      </c>
      <c r="E83" s="78">
        <v>168104</v>
      </c>
      <c r="F83" s="79">
        <v>289814</v>
      </c>
      <c r="G83" s="78">
        <v>306191</v>
      </c>
      <c r="H83" s="78">
        <v>1098407</v>
      </c>
      <c r="I83" s="80">
        <v>258.73262114170569</v>
      </c>
      <c r="J83" s="80">
        <v>19.947736142870561</v>
      </c>
      <c r="K83" s="81"/>
    </row>
    <row r="84" spans="2:11" x14ac:dyDescent="0.2">
      <c r="B84" s="76" t="s">
        <v>63</v>
      </c>
      <c r="C84" s="77" t="s">
        <v>110</v>
      </c>
      <c r="D84" s="78">
        <v>1391613</v>
      </c>
      <c r="E84" s="78">
        <v>517472</v>
      </c>
      <c r="F84" s="79">
        <v>629425</v>
      </c>
      <c r="G84" s="78">
        <v>643944</v>
      </c>
      <c r="H84" s="78">
        <v>1353950</v>
      </c>
      <c r="I84" s="80">
        <v>110.25896661821525</v>
      </c>
      <c r="J84" s="80">
        <v>-2.7064277209252858</v>
      </c>
      <c r="K84" s="81"/>
    </row>
    <row r="85" spans="2:11" x14ac:dyDescent="0.2">
      <c r="B85" s="76" t="s">
        <v>63</v>
      </c>
      <c r="C85" s="77" t="s">
        <v>111</v>
      </c>
      <c r="D85" s="78">
        <v>1741163</v>
      </c>
      <c r="E85" s="78">
        <v>348656</v>
      </c>
      <c r="F85" s="79">
        <v>990163</v>
      </c>
      <c r="G85" s="78">
        <v>865898</v>
      </c>
      <c r="H85" s="78">
        <v>1069920</v>
      </c>
      <c r="I85" s="80">
        <v>23.5618975907093</v>
      </c>
      <c r="J85" s="80">
        <v>-38.551416495755994</v>
      </c>
      <c r="K85" s="81"/>
    </row>
    <row r="86" spans="2:11" x14ac:dyDescent="0.2">
      <c r="B86" s="76" t="s">
        <v>63</v>
      </c>
      <c r="C86" s="77" t="s">
        <v>112</v>
      </c>
      <c r="D86" s="78">
        <v>1564226</v>
      </c>
      <c r="E86" s="78" t="s">
        <v>18</v>
      </c>
      <c r="F86" s="79">
        <v>940594</v>
      </c>
      <c r="G86" s="78">
        <v>907412</v>
      </c>
      <c r="H86" s="78">
        <v>1663697</v>
      </c>
      <c r="I86" s="80">
        <v>83.345272048419019</v>
      </c>
      <c r="J86" s="80">
        <v>6.3591194622771905</v>
      </c>
      <c r="K86" s="81"/>
    </row>
    <row r="87" spans="2:11" x14ac:dyDescent="0.2">
      <c r="B87" s="76" t="s">
        <v>63</v>
      </c>
      <c r="C87" s="83" t="s">
        <v>113</v>
      </c>
      <c r="D87" s="84">
        <v>2208808</v>
      </c>
      <c r="E87" s="84" t="s">
        <v>18</v>
      </c>
      <c r="F87" s="85">
        <v>1144046</v>
      </c>
      <c r="G87" s="84">
        <v>1503857</v>
      </c>
      <c r="H87" s="84">
        <v>1656732</v>
      </c>
      <c r="I87" s="80">
        <v>10.165527706424214</v>
      </c>
      <c r="J87" s="80">
        <v>-24.994295565753109</v>
      </c>
      <c r="K87" s="87"/>
    </row>
    <row r="88" spans="2:11" x14ac:dyDescent="0.2">
      <c r="B88" s="325" t="s">
        <v>225</v>
      </c>
      <c r="C88" s="326"/>
      <c r="D88" s="88">
        <f t="shared" ref="D88:E88" si="5">SUM(D76:D87)</f>
        <v>17368844</v>
      </c>
      <c r="E88" s="88">
        <f t="shared" si="5"/>
        <v>4801559</v>
      </c>
      <c r="F88" s="88">
        <f>SUM(F76:F87)</f>
        <v>4927635</v>
      </c>
      <c r="G88" s="88">
        <f>SUM(G76:G87)</f>
        <v>9041003.4600000009</v>
      </c>
      <c r="H88" s="89">
        <f>SUM(H76:H87)</f>
        <v>14739921.109999999</v>
      </c>
      <c r="I88" s="90">
        <v>63.034127519291957</v>
      </c>
      <c r="J88" s="90">
        <v>-15.135854119019093</v>
      </c>
      <c r="K88" s="91"/>
    </row>
    <row r="89" spans="2:11" x14ac:dyDescent="0.2">
      <c r="B89" s="140" t="s">
        <v>73</v>
      </c>
      <c r="C89" s="93" t="s">
        <v>102</v>
      </c>
      <c r="D89" s="94">
        <v>69914</v>
      </c>
      <c r="E89" s="94">
        <v>86871</v>
      </c>
      <c r="F89" s="94" t="s">
        <v>18</v>
      </c>
      <c r="G89" s="94">
        <v>20565.599999999999</v>
      </c>
      <c r="H89" s="94">
        <v>38878.6</v>
      </c>
      <c r="I89" s="96">
        <v>89.046757692457305</v>
      </c>
      <c r="J89" s="96">
        <v>-44.390823011127964</v>
      </c>
      <c r="K89" s="97"/>
    </row>
    <row r="90" spans="2:11" x14ac:dyDescent="0.2">
      <c r="B90" s="76" t="s">
        <v>73</v>
      </c>
      <c r="C90" s="77" t="s">
        <v>103</v>
      </c>
      <c r="D90" s="78">
        <v>41654</v>
      </c>
      <c r="E90" s="78">
        <v>35211</v>
      </c>
      <c r="F90" s="79" t="s">
        <v>18</v>
      </c>
      <c r="G90" s="78">
        <v>16800.899999999998</v>
      </c>
      <c r="H90" s="78">
        <v>17980.900000000001</v>
      </c>
      <c r="I90" s="80">
        <v>7.0234332684558796</v>
      </c>
      <c r="J90" s="80">
        <v>-56.832717146012378</v>
      </c>
      <c r="K90" s="81"/>
    </row>
    <row r="91" spans="2:11" x14ac:dyDescent="0.2">
      <c r="B91" s="76" t="s">
        <v>73</v>
      </c>
      <c r="C91" s="77" t="s">
        <v>104</v>
      </c>
      <c r="D91" s="78">
        <v>44451</v>
      </c>
      <c r="E91" s="78" t="s">
        <v>18</v>
      </c>
      <c r="F91" s="79" t="s">
        <v>18</v>
      </c>
      <c r="G91" s="78">
        <v>17392</v>
      </c>
      <c r="H91" s="78">
        <v>21856</v>
      </c>
      <c r="I91" s="80">
        <v>25.666973321067154</v>
      </c>
      <c r="J91" s="80">
        <v>-50.831252390272432</v>
      </c>
      <c r="K91" s="81"/>
    </row>
    <row r="92" spans="2:11" x14ac:dyDescent="0.2">
      <c r="B92" s="76" t="s">
        <v>73</v>
      </c>
      <c r="C92" s="77" t="s">
        <v>105</v>
      </c>
      <c r="D92" s="78">
        <v>55981</v>
      </c>
      <c r="E92" s="78" t="s">
        <v>18</v>
      </c>
      <c r="F92" s="79" t="s">
        <v>18</v>
      </c>
      <c r="G92" s="78">
        <v>27449</v>
      </c>
      <c r="H92" s="78">
        <v>37948</v>
      </c>
      <c r="I92" s="80">
        <v>38.249116543407773</v>
      </c>
      <c r="J92" s="80">
        <v>-32.212715028313177</v>
      </c>
      <c r="K92" s="81"/>
    </row>
    <row r="93" spans="2:11" x14ac:dyDescent="0.2">
      <c r="B93" s="76" t="s">
        <v>73</v>
      </c>
      <c r="C93" s="77" t="s">
        <v>106</v>
      </c>
      <c r="D93" s="78">
        <v>42076</v>
      </c>
      <c r="E93" s="78" t="s">
        <v>18</v>
      </c>
      <c r="F93" s="79" t="s">
        <v>18</v>
      </c>
      <c r="G93" s="78">
        <v>28322</v>
      </c>
      <c r="H93" s="78">
        <v>37942</v>
      </c>
      <c r="I93" s="80">
        <v>33.966527787585619</v>
      </c>
      <c r="J93" s="80">
        <v>-9.8250784295085083</v>
      </c>
      <c r="K93" s="81"/>
    </row>
    <row r="94" spans="2:11" x14ac:dyDescent="0.2">
      <c r="B94" s="76" t="s">
        <v>73</v>
      </c>
      <c r="C94" s="77" t="s">
        <v>107</v>
      </c>
      <c r="D94" s="78">
        <v>18409</v>
      </c>
      <c r="E94" s="78" t="s">
        <v>18</v>
      </c>
      <c r="F94" s="79">
        <v>5545</v>
      </c>
      <c r="G94" s="78">
        <v>24657</v>
      </c>
      <c r="H94" s="78">
        <v>23248</v>
      </c>
      <c r="I94" s="80">
        <v>-5.7144015898122236</v>
      </c>
      <c r="J94" s="80">
        <v>26.28605573360856</v>
      </c>
      <c r="K94" s="81"/>
    </row>
    <row r="95" spans="2:11" x14ac:dyDescent="0.2">
      <c r="B95" s="76" t="s">
        <v>73</v>
      </c>
      <c r="C95" s="77" t="s">
        <v>108</v>
      </c>
      <c r="D95" s="78">
        <v>24751</v>
      </c>
      <c r="E95" s="78" t="s">
        <v>18</v>
      </c>
      <c r="F95" s="79">
        <v>13786</v>
      </c>
      <c r="G95" s="78">
        <v>16831</v>
      </c>
      <c r="H95" s="78">
        <v>41098</v>
      </c>
      <c r="I95" s="80">
        <v>144.18038143901134</v>
      </c>
      <c r="J95" s="80">
        <v>66.045816330653309</v>
      </c>
      <c r="K95" s="81"/>
    </row>
    <row r="96" spans="2:11" x14ac:dyDescent="0.2">
      <c r="B96" s="76" t="s">
        <v>73</v>
      </c>
      <c r="C96" s="77" t="s">
        <v>109</v>
      </c>
      <c r="D96" s="78">
        <v>45744</v>
      </c>
      <c r="E96" s="78">
        <v>4057</v>
      </c>
      <c r="F96" s="79">
        <v>18050</v>
      </c>
      <c r="G96" s="78">
        <v>21667</v>
      </c>
      <c r="H96" s="78">
        <v>40618</v>
      </c>
      <c r="I96" s="80">
        <v>87.464808233719481</v>
      </c>
      <c r="J96" s="80">
        <v>-11.20584120321791</v>
      </c>
      <c r="K96" s="81"/>
    </row>
    <row r="97" spans="2:11" x14ac:dyDescent="0.2">
      <c r="B97" s="76" t="s">
        <v>73</v>
      </c>
      <c r="C97" s="77" t="s">
        <v>110</v>
      </c>
      <c r="D97" s="78">
        <v>43255</v>
      </c>
      <c r="E97" s="78">
        <v>14352</v>
      </c>
      <c r="F97" s="79">
        <v>19964</v>
      </c>
      <c r="G97" s="78">
        <v>16466</v>
      </c>
      <c r="H97" s="78">
        <v>34556</v>
      </c>
      <c r="I97" s="80">
        <v>109.86274747965506</v>
      </c>
      <c r="J97" s="80">
        <v>-20.110969830077448</v>
      </c>
      <c r="K97" s="81"/>
    </row>
    <row r="98" spans="2:11" x14ac:dyDescent="0.2">
      <c r="B98" s="76" t="s">
        <v>73</v>
      </c>
      <c r="C98" s="77" t="s">
        <v>111</v>
      </c>
      <c r="D98" s="78">
        <v>50104</v>
      </c>
      <c r="E98" s="78">
        <v>5861</v>
      </c>
      <c r="F98" s="79">
        <v>29381</v>
      </c>
      <c r="G98" s="78">
        <v>17441</v>
      </c>
      <c r="H98" s="78">
        <v>27721</v>
      </c>
      <c r="I98" s="80">
        <v>58.941574451006254</v>
      </c>
      <c r="J98" s="80">
        <v>-44.673079993613285</v>
      </c>
      <c r="K98" s="81"/>
    </row>
    <row r="99" spans="2:11" x14ac:dyDescent="0.2">
      <c r="B99" s="76" t="s">
        <v>73</v>
      </c>
      <c r="C99" s="77" t="s">
        <v>112</v>
      </c>
      <c r="D99" s="78">
        <v>45658</v>
      </c>
      <c r="E99" s="78" t="s">
        <v>18</v>
      </c>
      <c r="F99" s="79">
        <v>26986</v>
      </c>
      <c r="G99" s="78">
        <v>23659</v>
      </c>
      <c r="H99" s="78">
        <v>53687</v>
      </c>
      <c r="I99" s="80">
        <v>126.91998816518026</v>
      </c>
      <c r="J99" s="80">
        <v>17.585089141004861</v>
      </c>
      <c r="K99" s="81"/>
    </row>
    <row r="100" spans="2:11" x14ac:dyDescent="0.2">
      <c r="B100" s="76" t="s">
        <v>73</v>
      </c>
      <c r="C100" s="83" t="s">
        <v>113</v>
      </c>
      <c r="D100" s="84">
        <v>71506</v>
      </c>
      <c r="E100" s="84" t="s">
        <v>18</v>
      </c>
      <c r="F100" s="85">
        <v>37333</v>
      </c>
      <c r="G100" s="84">
        <v>56843</v>
      </c>
      <c r="H100" s="84">
        <v>49813</v>
      </c>
      <c r="I100" s="80">
        <v>-12.367397920588287</v>
      </c>
      <c r="J100" s="80">
        <v>-30.337314351243251</v>
      </c>
      <c r="K100" s="87"/>
    </row>
    <row r="101" spans="2:11" x14ac:dyDescent="0.2">
      <c r="B101" s="325" t="s">
        <v>226</v>
      </c>
      <c r="C101" s="326"/>
      <c r="D101" s="88">
        <f t="shared" ref="D101:E101" si="6">SUM(D89:D100)</f>
        <v>553503</v>
      </c>
      <c r="E101" s="88">
        <f t="shared" si="6"/>
        <v>146352</v>
      </c>
      <c r="F101" s="88">
        <f>SUM(F89:F100)</f>
        <v>151045</v>
      </c>
      <c r="G101" s="88">
        <f>SUM(G89:G100)</f>
        <v>288093.5</v>
      </c>
      <c r="H101" s="89">
        <f>SUM(H89:H100)</f>
        <v>425346.5</v>
      </c>
      <c r="I101" s="90">
        <v>47.641824615966691</v>
      </c>
      <c r="J101" s="90">
        <v>-23.153713710675461</v>
      </c>
      <c r="K101" s="91"/>
    </row>
    <row r="102" spans="2:11" x14ac:dyDescent="0.2">
      <c r="B102" s="140" t="s">
        <v>79</v>
      </c>
      <c r="C102" s="93" t="s">
        <v>102</v>
      </c>
      <c r="D102" s="94">
        <v>21417</v>
      </c>
      <c r="E102" s="94">
        <v>31566</v>
      </c>
      <c r="F102" s="95" t="s">
        <v>18</v>
      </c>
      <c r="G102" s="94">
        <v>4397.3999999999996</v>
      </c>
      <c r="H102" s="94">
        <v>10900</v>
      </c>
      <c r="I102" s="96">
        <v>147.87374357574933</v>
      </c>
      <c r="J102" s="96">
        <v>-49.105850492599338</v>
      </c>
      <c r="K102" s="97"/>
    </row>
    <row r="103" spans="2:11" x14ac:dyDescent="0.2">
      <c r="B103" s="76" t="s">
        <v>79</v>
      </c>
      <c r="C103" s="77" t="s">
        <v>103</v>
      </c>
      <c r="D103" s="78">
        <v>16695</v>
      </c>
      <c r="E103" s="78">
        <v>10578</v>
      </c>
      <c r="F103" s="79" t="s">
        <v>18</v>
      </c>
      <c r="G103" s="78">
        <v>5699.7</v>
      </c>
      <c r="H103" s="78">
        <v>8228.6</v>
      </c>
      <c r="I103" s="80">
        <v>44.369001877291794</v>
      </c>
      <c r="J103" s="80">
        <v>-50.712189278227015</v>
      </c>
      <c r="K103" s="81"/>
    </row>
    <row r="104" spans="2:11" x14ac:dyDescent="0.2">
      <c r="B104" s="76" t="s">
        <v>79</v>
      </c>
      <c r="C104" s="77" t="s">
        <v>104</v>
      </c>
      <c r="D104" s="78">
        <v>13629</v>
      </c>
      <c r="E104" s="78">
        <v>519</v>
      </c>
      <c r="F104" s="79" t="s">
        <v>18</v>
      </c>
      <c r="G104" s="78">
        <v>6020</v>
      </c>
      <c r="H104" s="78">
        <v>7265</v>
      </c>
      <c r="I104" s="80">
        <v>20.681063122923586</v>
      </c>
      <c r="J104" s="80">
        <v>-46.694548389463641</v>
      </c>
      <c r="K104" s="81"/>
    </row>
    <row r="105" spans="2:11" x14ac:dyDescent="0.2">
      <c r="B105" s="76" t="s">
        <v>79</v>
      </c>
      <c r="C105" s="77" t="s">
        <v>105</v>
      </c>
      <c r="D105" s="78">
        <v>6143</v>
      </c>
      <c r="E105" s="78" t="s">
        <v>18</v>
      </c>
      <c r="F105" s="79" t="s">
        <v>18</v>
      </c>
      <c r="G105" s="78">
        <v>4462</v>
      </c>
      <c r="H105" s="78">
        <v>7260</v>
      </c>
      <c r="I105" s="80">
        <v>62.707306140744059</v>
      </c>
      <c r="J105" s="80">
        <v>18.18329806283575</v>
      </c>
      <c r="K105" s="81"/>
    </row>
    <row r="106" spans="2:11" x14ac:dyDescent="0.2">
      <c r="B106" s="76" t="s">
        <v>79</v>
      </c>
      <c r="C106" s="77" t="s">
        <v>106</v>
      </c>
      <c r="D106" s="78">
        <v>9353</v>
      </c>
      <c r="E106" s="78" t="s">
        <v>18</v>
      </c>
      <c r="F106" s="79">
        <v>1150</v>
      </c>
      <c r="G106" s="78">
        <v>4127</v>
      </c>
      <c r="H106" s="78">
        <v>5923</v>
      </c>
      <c r="I106" s="80">
        <v>43.518294160407073</v>
      </c>
      <c r="J106" s="80">
        <v>-36.672725328771513</v>
      </c>
      <c r="K106" s="81"/>
    </row>
    <row r="107" spans="2:11" x14ac:dyDescent="0.2">
      <c r="B107" s="76" t="s">
        <v>79</v>
      </c>
      <c r="C107" s="77" t="s">
        <v>107</v>
      </c>
      <c r="D107" s="78">
        <v>3925</v>
      </c>
      <c r="E107" s="78" t="s">
        <v>18</v>
      </c>
      <c r="F107" s="79">
        <v>2581</v>
      </c>
      <c r="G107" s="78">
        <v>3484</v>
      </c>
      <c r="H107" s="78">
        <v>3130</v>
      </c>
      <c r="I107" s="80">
        <v>-10.160734787600459</v>
      </c>
      <c r="J107" s="80">
        <v>-20.254777070063696</v>
      </c>
      <c r="K107" s="81"/>
    </row>
    <row r="108" spans="2:11" x14ac:dyDescent="0.2">
      <c r="B108" s="76" t="s">
        <v>79</v>
      </c>
      <c r="C108" s="77" t="s">
        <v>108</v>
      </c>
      <c r="D108" s="78">
        <v>5781</v>
      </c>
      <c r="E108" s="78" t="s">
        <v>18</v>
      </c>
      <c r="F108" s="79">
        <v>824</v>
      </c>
      <c r="G108" s="78">
        <v>1546</v>
      </c>
      <c r="H108" s="78">
        <v>482</v>
      </c>
      <c r="I108" s="80">
        <v>-68.82276843467011</v>
      </c>
      <c r="J108" s="80">
        <v>-91.662342155336447</v>
      </c>
      <c r="K108" s="81"/>
    </row>
    <row r="109" spans="2:11" x14ac:dyDescent="0.2">
      <c r="B109" s="76" t="s">
        <v>79</v>
      </c>
      <c r="C109" s="77" t="s">
        <v>109</v>
      </c>
      <c r="D109" s="78">
        <v>8540</v>
      </c>
      <c r="E109" s="78">
        <v>917</v>
      </c>
      <c r="F109" s="79">
        <v>1983</v>
      </c>
      <c r="G109" s="78">
        <v>499</v>
      </c>
      <c r="H109" s="78">
        <v>0</v>
      </c>
      <c r="I109" s="80">
        <v>-100</v>
      </c>
      <c r="J109" s="80">
        <v>-100</v>
      </c>
      <c r="K109" s="81"/>
    </row>
    <row r="110" spans="2:11" x14ac:dyDescent="0.2">
      <c r="B110" s="76" t="s">
        <v>79</v>
      </c>
      <c r="C110" s="77" t="s">
        <v>110</v>
      </c>
      <c r="D110" s="78">
        <v>9066</v>
      </c>
      <c r="E110" s="78">
        <v>5055</v>
      </c>
      <c r="F110" s="79">
        <v>3731</v>
      </c>
      <c r="G110" s="78">
        <v>3274</v>
      </c>
      <c r="H110" s="78">
        <v>5605</v>
      </c>
      <c r="I110" s="80">
        <v>71.197312156383632</v>
      </c>
      <c r="J110" s="80">
        <v>-38.175601147143176</v>
      </c>
      <c r="K110" s="81"/>
    </row>
    <row r="111" spans="2:11" x14ac:dyDescent="0.2">
      <c r="B111" s="76" t="s">
        <v>79</v>
      </c>
      <c r="C111" s="77" t="s">
        <v>111</v>
      </c>
      <c r="D111" s="78">
        <v>10636</v>
      </c>
      <c r="E111" s="78">
        <v>4288</v>
      </c>
      <c r="F111" s="79">
        <v>7670</v>
      </c>
      <c r="G111" s="78">
        <v>5688</v>
      </c>
      <c r="H111" s="78">
        <v>11359</v>
      </c>
      <c r="I111" s="80">
        <v>99.701125175808727</v>
      </c>
      <c r="J111" s="80">
        <v>6.7976682963520121</v>
      </c>
      <c r="K111" s="81"/>
    </row>
    <row r="112" spans="2:11" x14ac:dyDescent="0.2">
      <c r="B112" s="76" t="s">
        <v>79</v>
      </c>
      <c r="C112" s="77" t="s">
        <v>112</v>
      </c>
      <c r="D112" s="78">
        <v>9948</v>
      </c>
      <c r="E112" s="78" t="s">
        <v>18</v>
      </c>
      <c r="F112" s="79">
        <v>5811</v>
      </c>
      <c r="G112" s="78">
        <v>7498</v>
      </c>
      <c r="H112" s="78">
        <v>7821</v>
      </c>
      <c r="I112" s="80">
        <v>4.3078154174446519</v>
      </c>
      <c r="J112" s="80">
        <v>-21.381182147165259</v>
      </c>
      <c r="K112" s="81"/>
    </row>
    <row r="113" spans="2:16" x14ac:dyDescent="0.2">
      <c r="B113" s="76" t="s">
        <v>79</v>
      </c>
      <c r="C113" s="83" t="s">
        <v>113</v>
      </c>
      <c r="D113" s="84">
        <v>18567</v>
      </c>
      <c r="E113" s="84" t="s">
        <v>18</v>
      </c>
      <c r="F113" s="85">
        <v>4937</v>
      </c>
      <c r="G113" s="84">
        <v>7803</v>
      </c>
      <c r="H113" s="84">
        <v>10719</v>
      </c>
      <c r="I113" s="80">
        <v>37.370242214532873</v>
      </c>
      <c r="J113" s="80">
        <v>-42.268540959767329</v>
      </c>
      <c r="K113" s="87"/>
    </row>
    <row r="114" spans="2:16" x14ac:dyDescent="0.2">
      <c r="B114" s="325" t="s">
        <v>227</v>
      </c>
      <c r="C114" s="326"/>
      <c r="D114" s="88">
        <f t="shared" ref="D114:E114" si="7">SUM(D102:D113)</f>
        <v>133700</v>
      </c>
      <c r="E114" s="88">
        <f t="shared" si="7"/>
        <v>52923</v>
      </c>
      <c r="F114" s="88">
        <f>SUM(F102:F113)</f>
        <v>28687</v>
      </c>
      <c r="G114" s="88">
        <f>SUM(G102:G113)</f>
        <v>54498.1</v>
      </c>
      <c r="H114" s="88">
        <f>SUM(H102:H113)</f>
        <v>78692.600000000006</v>
      </c>
      <c r="I114" s="90">
        <v>44.395125701629979</v>
      </c>
      <c r="J114" s="90">
        <v>-41.142408376963346</v>
      </c>
      <c r="K114" s="91"/>
    </row>
    <row r="115" spans="2:16" x14ac:dyDescent="0.2">
      <c r="B115" s="325" t="s">
        <v>81</v>
      </c>
      <c r="C115" s="326"/>
      <c r="D115" s="88">
        <v>46312834</v>
      </c>
      <c r="E115" s="88">
        <v>12915557</v>
      </c>
      <c r="F115" s="88">
        <v>11397767</v>
      </c>
      <c r="G115" s="88">
        <v>22253786.029999997</v>
      </c>
      <c r="H115" s="229">
        <v>35814221.629999995</v>
      </c>
      <c r="I115" s="90">
        <v>60.935409290443332</v>
      </c>
      <c r="J115" s="90">
        <v>-22.668905059880387</v>
      </c>
      <c r="K115" s="91"/>
    </row>
    <row r="116" spans="2:16" x14ac:dyDescent="0.2">
      <c r="B116" s="117"/>
      <c r="C116" s="114"/>
      <c r="D116" s="114"/>
      <c r="E116" s="115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</row>
    <row r="117" spans="2:16" x14ac:dyDescent="0.2">
      <c r="B117" s="117"/>
      <c r="C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</row>
    <row r="118" spans="2:16" x14ac:dyDescent="0.2">
      <c r="B118" s="117"/>
      <c r="C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</row>
    <row r="119" spans="2:16" x14ac:dyDescent="0.2">
      <c r="B119" s="117"/>
      <c r="C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</row>
    <row r="120" spans="2:16" x14ac:dyDescent="0.2">
      <c r="B120" s="117"/>
      <c r="C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</row>
    <row r="121" spans="2:16" x14ac:dyDescent="0.2">
      <c r="B121" s="117"/>
      <c r="C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</row>
    <row r="122" spans="2:16" x14ac:dyDescent="0.2">
      <c r="B122" s="117"/>
      <c r="C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</row>
    <row r="123" spans="2:16" x14ac:dyDescent="0.2">
      <c r="B123" s="117"/>
      <c r="C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</row>
    <row r="124" spans="2:16" x14ac:dyDescent="0.2">
      <c r="B124" s="117"/>
      <c r="C124" s="114"/>
      <c r="D124" s="114"/>
      <c r="E124" s="115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</row>
  </sheetData>
  <mergeCells count="25">
    <mergeCell ref="B5:C5"/>
    <mergeCell ref="D5:G5"/>
    <mergeCell ref="B6:C6"/>
    <mergeCell ref="D6:G6"/>
    <mergeCell ref="B1:C1"/>
    <mergeCell ref="D1:G1"/>
    <mergeCell ref="B2:C2"/>
    <mergeCell ref="D2:G4"/>
    <mergeCell ref="B3:C3"/>
    <mergeCell ref="B4:C4"/>
    <mergeCell ref="B7:P7"/>
    <mergeCell ref="B9:B10"/>
    <mergeCell ref="C9:C10"/>
    <mergeCell ref="D9:H9"/>
    <mergeCell ref="K9:K10"/>
    <mergeCell ref="I9:J9"/>
    <mergeCell ref="B101:C101"/>
    <mergeCell ref="B114:C114"/>
    <mergeCell ref="B115:C115"/>
    <mergeCell ref="B23:C23"/>
    <mergeCell ref="B36:C36"/>
    <mergeCell ref="B49:C49"/>
    <mergeCell ref="B62:C62"/>
    <mergeCell ref="B75:C75"/>
    <mergeCell ref="B88:C88"/>
  </mergeCells>
  <pageMargins left="0.7" right="0.7" top="0.75" bottom="0.75" header="0.3" footer="0.3"/>
  <pageSetup paperSize="9" orientation="portrait" verticalDpi="0" r:id="rId1"/>
  <ignoredErrors>
    <ignoredError sqref="D10:H1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BFD67-57AD-434B-891F-4E92A2778EDD}">
  <sheetPr>
    <pageSetUpPr autoPageBreaks="0"/>
  </sheetPr>
  <dimension ref="A1:J94"/>
  <sheetViews>
    <sheetView showGridLines="0" zoomScale="110" zoomScaleNormal="110" workbookViewId="0">
      <pane xSplit="3" ySplit="10" topLeftCell="D65" activePane="bottomRight" state="frozen"/>
      <selection activeCell="A28" sqref="A28"/>
      <selection pane="topRight" activeCell="A28" sqref="A28"/>
      <selection pane="bottomLeft" activeCell="A28" sqref="A28"/>
      <selection pane="bottomRight" activeCell="D1" sqref="D1:G1"/>
    </sheetView>
  </sheetViews>
  <sheetFormatPr defaultColWidth="9.140625" defaultRowHeight="12.75" x14ac:dyDescent="0.2"/>
  <cols>
    <col min="1" max="1" width="2.42578125" style="2" customWidth="1"/>
    <col min="2" max="2" width="7.42578125" style="2" customWidth="1"/>
    <col min="3" max="3" width="20.85546875" style="2" customWidth="1"/>
    <col min="4" max="8" width="9.5703125" style="2" bestFit="1" customWidth="1"/>
    <col min="9" max="10" width="9.140625" style="2"/>
    <col min="11" max="12" width="9.140625" style="230"/>
    <col min="13" max="13" width="13.42578125" style="230" customWidth="1"/>
    <col min="14" max="14" width="9.140625" style="230"/>
    <col min="15" max="15" width="16.42578125" style="230" customWidth="1"/>
    <col min="16" max="16384" width="9.140625" style="230"/>
  </cols>
  <sheetData>
    <row r="1" spans="2:9" ht="29.25" customHeight="1" x14ac:dyDescent="0.2">
      <c r="B1" s="288"/>
      <c r="C1" s="289"/>
      <c r="D1" s="280" t="s">
        <v>197</v>
      </c>
      <c r="E1" s="281"/>
      <c r="F1" s="281"/>
      <c r="G1" s="282"/>
    </row>
    <row r="2" spans="2:9" ht="18" customHeight="1" x14ac:dyDescent="0.2">
      <c r="B2" s="290" t="s">
        <v>187</v>
      </c>
      <c r="C2" s="290"/>
      <c r="D2" s="279" t="s">
        <v>200</v>
      </c>
      <c r="E2" s="279"/>
      <c r="F2" s="279"/>
      <c r="G2" s="279"/>
    </row>
    <row r="3" spans="2:9" ht="18" customHeight="1" x14ac:dyDescent="0.2">
      <c r="B3" s="278" t="s">
        <v>169</v>
      </c>
      <c r="C3" s="278"/>
      <c r="D3" s="279"/>
      <c r="E3" s="279"/>
      <c r="F3" s="279"/>
      <c r="G3" s="279"/>
    </row>
    <row r="4" spans="2:9" ht="15.75" customHeight="1" x14ac:dyDescent="0.2">
      <c r="B4" s="278" t="s">
        <v>96</v>
      </c>
      <c r="C4" s="278"/>
      <c r="D4" s="279"/>
      <c r="E4" s="279"/>
      <c r="F4" s="279"/>
      <c r="G4" s="279"/>
    </row>
    <row r="5" spans="2:9" ht="15.75" customHeight="1" x14ac:dyDescent="0.2">
      <c r="B5" s="278" t="s">
        <v>183</v>
      </c>
      <c r="C5" s="278"/>
      <c r="D5" s="291" t="s">
        <v>95</v>
      </c>
      <c r="E5" s="291"/>
      <c r="F5" s="291"/>
      <c r="G5" s="291"/>
    </row>
    <row r="6" spans="2:9" ht="18.600000000000001" customHeight="1" x14ac:dyDescent="0.2">
      <c r="B6" s="286" t="s">
        <v>177</v>
      </c>
      <c r="C6" s="287"/>
      <c r="D6" s="283" t="s">
        <v>248</v>
      </c>
      <c r="E6" s="284"/>
      <c r="F6" s="284"/>
      <c r="G6" s="285"/>
    </row>
    <row r="7" spans="2:9" x14ac:dyDescent="0.2">
      <c r="E7" s="125"/>
      <c r="F7" s="125"/>
      <c r="G7" s="125"/>
      <c r="H7" s="126"/>
    </row>
    <row r="8" spans="2:9" ht="38.25" customHeight="1" x14ac:dyDescent="0.2">
      <c r="B8" s="268" t="s">
        <v>190</v>
      </c>
      <c r="C8" s="268"/>
      <c r="D8" s="268"/>
      <c r="E8" s="268"/>
      <c r="F8" s="268"/>
      <c r="G8" s="268"/>
      <c r="H8" s="268"/>
      <c r="I8" s="268"/>
    </row>
    <row r="9" spans="2:9" ht="18" customHeight="1" x14ac:dyDescent="0.2">
      <c r="B9" s="271" t="s">
        <v>100</v>
      </c>
      <c r="C9" s="273" t="s">
        <v>99</v>
      </c>
      <c r="D9" s="275" t="s">
        <v>96</v>
      </c>
      <c r="E9" s="275"/>
      <c r="F9" s="275"/>
      <c r="G9" s="275"/>
      <c r="H9" s="275"/>
      <c r="I9" s="266" t="s">
        <v>92</v>
      </c>
    </row>
    <row r="10" spans="2:9" ht="19.5" customHeight="1" thickBot="1" x14ac:dyDescent="0.25">
      <c r="B10" s="272"/>
      <c r="C10" s="274"/>
      <c r="D10" s="68" t="s">
        <v>2</v>
      </c>
      <c r="E10" s="68" t="s">
        <v>98</v>
      </c>
      <c r="F10" s="68" t="s">
        <v>0</v>
      </c>
      <c r="G10" s="68" t="s">
        <v>1</v>
      </c>
      <c r="H10" s="68" t="s">
        <v>97</v>
      </c>
      <c r="I10" s="267"/>
    </row>
    <row r="11" spans="2:9" ht="13.5" thickTop="1" x14ac:dyDescent="0.2">
      <c r="B11" s="70" t="s">
        <v>4</v>
      </c>
      <c r="C11" s="71" t="s">
        <v>5</v>
      </c>
      <c r="D11" s="127">
        <v>3</v>
      </c>
      <c r="E11" s="127">
        <v>3</v>
      </c>
      <c r="F11" s="128">
        <v>3</v>
      </c>
      <c r="G11" s="127">
        <v>3</v>
      </c>
      <c r="H11" s="127">
        <v>3</v>
      </c>
      <c r="I11" s="75"/>
    </row>
    <row r="12" spans="2:9" x14ac:dyDescent="0.2">
      <c r="B12" s="76" t="s">
        <v>4</v>
      </c>
      <c r="C12" s="77" t="s">
        <v>6</v>
      </c>
      <c r="D12" s="129">
        <v>10</v>
      </c>
      <c r="E12" s="129">
        <v>10</v>
      </c>
      <c r="F12" s="130">
        <v>11</v>
      </c>
      <c r="G12" s="129">
        <v>10</v>
      </c>
      <c r="H12" s="129">
        <v>10</v>
      </c>
      <c r="I12" s="81"/>
    </row>
    <row r="13" spans="2:9" x14ac:dyDescent="0.2">
      <c r="B13" s="82" t="s">
        <v>4</v>
      </c>
      <c r="C13" s="83" t="s">
        <v>7</v>
      </c>
      <c r="D13" s="131">
        <v>8</v>
      </c>
      <c r="E13" s="131">
        <v>9</v>
      </c>
      <c r="F13" s="132">
        <v>9</v>
      </c>
      <c r="G13" s="131">
        <v>8</v>
      </c>
      <c r="H13" s="131">
        <v>8</v>
      </c>
      <c r="I13" s="87"/>
    </row>
    <row r="14" spans="2:9" x14ac:dyDescent="0.2">
      <c r="B14" s="269" t="s">
        <v>8</v>
      </c>
      <c r="C14" s="270"/>
      <c r="D14" s="133">
        <v>21</v>
      </c>
      <c r="E14" s="133">
        <v>22</v>
      </c>
      <c r="F14" s="133">
        <v>23</v>
      </c>
      <c r="G14" s="133">
        <v>21</v>
      </c>
      <c r="H14" s="134">
        <v>21</v>
      </c>
      <c r="I14" s="91"/>
    </row>
    <row r="15" spans="2:9" x14ac:dyDescent="0.2">
      <c r="B15" s="92" t="s">
        <v>9</v>
      </c>
      <c r="C15" s="93" t="s">
        <v>10</v>
      </c>
      <c r="D15" s="135">
        <v>10</v>
      </c>
      <c r="E15" s="135">
        <v>10</v>
      </c>
      <c r="F15" s="136">
        <v>10</v>
      </c>
      <c r="G15" s="135">
        <v>10</v>
      </c>
      <c r="H15" s="135">
        <v>10</v>
      </c>
      <c r="I15" s="97"/>
    </row>
    <row r="16" spans="2:9" x14ac:dyDescent="0.2">
      <c r="B16" s="76" t="s">
        <v>9</v>
      </c>
      <c r="C16" s="77" t="s">
        <v>11</v>
      </c>
      <c r="D16" s="129">
        <v>2</v>
      </c>
      <c r="E16" s="129">
        <v>2</v>
      </c>
      <c r="F16" s="130">
        <v>2</v>
      </c>
      <c r="G16" s="129">
        <v>1</v>
      </c>
      <c r="H16" s="129">
        <v>1</v>
      </c>
      <c r="I16" s="81"/>
    </row>
    <row r="17" spans="1:10" x14ac:dyDescent="0.2">
      <c r="B17" s="82" t="s">
        <v>9</v>
      </c>
      <c r="C17" s="83" t="s">
        <v>12</v>
      </c>
      <c r="D17" s="131">
        <v>4</v>
      </c>
      <c r="E17" s="131">
        <v>3</v>
      </c>
      <c r="F17" s="132">
        <v>3</v>
      </c>
      <c r="G17" s="131">
        <v>3</v>
      </c>
      <c r="H17" s="131" t="s">
        <v>18</v>
      </c>
      <c r="I17" s="87"/>
    </row>
    <row r="18" spans="1:10" x14ac:dyDescent="0.2">
      <c r="B18" s="269" t="s">
        <v>13</v>
      </c>
      <c r="C18" s="270"/>
      <c r="D18" s="133">
        <v>16</v>
      </c>
      <c r="E18" s="133">
        <v>15</v>
      </c>
      <c r="F18" s="133">
        <v>15</v>
      </c>
      <c r="G18" s="133">
        <v>14</v>
      </c>
      <c r="H18" s="133">
        <v>11</v>
      </c>
      <c r="I18" s="91"/>
      <c r="J18" s="252"/>
    </row>
    <row r="19" spans="1:10" x14ac:dyDescent="0.2">
      <c r="A19" s="99"/>
      <c r="B19" s="92" t="s">
        <v>14</v>
      </c>
      <c r="C19" s="93" t="s">
        <v>15</v>
      </c>
      <c r="D19" s="135">
        <v>5</v>
      </c>
      <c r="E19" s="135">
        <v>5</v>
      </c>
      <c r="F19" s="136">
        <v>5</v>
      </c>
      <c r="G19" s="135">
        <v>5</v>
      </c>
      <c r="H19" s="135">
        <v>5</v>
      </c>
      <c r="I19" s="97"/>
    </row>
    <row r="20" spans="1:10" x14ac:dyDescent="0.2">
      <c r="B20" s="76" t="s">
        <v>14</v>
      </c>
      <c r="C20" s="77" t="s">
        <v>16</v>
      </c>
      <c r="D20" s="129">
        <v>2</v>
      </c>
      <c r="E20" s="129">
        <v>2</v>
      </c>
      <c r="F20" s="130">
        <v>2</v>
      </c>
      <c r="G20" s="129">
        <v>2</v>
      </c>
      <c r="H20" s="129">
        <v>2</v>
      </c>
      <c r="I20" s="81"/>
    </row>
    <row r="21" spans="1:10" ht="12" customHeight="1" x14ac:dyDescent="0.25">
      <c r="B21" s="82" t="s">
        <v>14</v>
      </c>
      <c r="C21" s="83" t="s">
        <v>17</v>
      </c>
      <c r="D21" s="131" t="s">
        <v>18</v>
      </c>
      <c r="E21" s="131" t="s">
        <v>18</v>
      </c>
      <c r="F21" s="132">
        <v>1</v>
      </c>
      <c r="G21" s="131">
        <v>1</v>
      </c>
      <c r="H21" s="131">
        <v>1</v>
      </c>
      <c r="I21" s="260" t="s">
        <v>236</v>
      </c>
      <c r="J21" s="9"/>
    </row>
    <row r="22" spans="1:10" x14ac:dyDescent="0.2">
      <c r="B22" s="269" t="s">
        <v>19</v>
      </c>
      <c r="C22" s="270"/>
      <c r="D22" s="133">
        <v>7</v>
      </c>
      <c r="E22" s="133">
        <v>7</v>
      </c>
      <c r="F22" s="133">
        <v>8</v>
      </c>
      <c r="G22" s="133">
        <v>8</v>
      </c>
      <c r="H22" s="133">
        <v>8</v>
      </c>
      <c r="I22" s="91"/>
    </row>
    <row r="23" spans="1:10" x14ac:dyDescent="0.2">
      <c r="B23" s="76" t="s">
        <v>20</v>
      </c>
      <c r="C23" s="77" t="s">
        <v>21</v>
      </c>
      <c r="D23" s="129">
        <v>5</v>
      </c>
      <c r="E23" s="129">
        <v>5</v>
      </c>
      <c r="F23" s="130">
        <v>5</v>
      </c>
      <c r="G23" s="129">
        <v>5</v>
      </c>
      <c r="H23" s="129">
        <v>5</v>
      </c>
      <c r="I23" s="81"/>
    </row>
    <row r="24" spans="1:10" x14ac:dyDescent="0.2">
      <c r="B24" s="76" t="s">
        <v>20</v>
      </c>
      <c r="C24" s="77" t="s">
        <v>22</v>
      </c>
      <c r="D24" s="129">
        <v>10</v>
      </c>
      <c r="E24" s="129">
        <v>10</v>
      </c>
      <c r="F24" s="130">
        <v>10</v>
      </c>
      <c r="G24" s="129">
        <v>10</v>
      </c>
      <c r="H24" s="129">
        <v>10</v>
      </c>
      <c r="I24" s="81"/>
    </row>
    <row r="25" spans="1:10" x14ac:dyDescent="0.2">
      <c r="B25" s="76" t="s">
        <v>20</v>
      </c>
      <c r="C25" s="77" t="s">
        <v>23</v>
      </c>
      <c r="D25" s="129">
        <v>7</v>
      </c>
      <c r="E25" s="129">
        <v>8</v>
      </c>
      <c r="F25" s="130">
        <v>8</v>
      </c>
      <c r="G25" s="129">
        <v>8</v>
      </c>
      <c r="H25" s="129">
        <v>7</v>
      </c>
      <c r="I25" s="100"/>
    </row>
    <row r="26" spans="1:10" ht="15" x14ac:dyDescent="0.25">
      <c r="B26" s="76" t="s">
        <v>20</v>
      </c>
      <c r="C26" s="77" t="s">
        <v>24</v>
      </c>
      <c r="D26" s="129">
        <v>1</v>
      </c>
      <c r="E26" s="129">
        <v>1</v>
      </c>
      <c r="F26" s="130">
        <v>1</v>
      </c>
      <c r="G26" s="129">
        <v>1</v>
      </c>
      <c r="H26" s="129">
        <v>1</v>
      </c>
      <c r="I26" s="260" t="s">
        <v>236</v>
      </c>
    </row>
    <row r="27" spans="1:10" x14ac:dyDescent="0.2">
      <c r="B27" s="76" t="s">
        <v>20</v>
      </c>
      <c r="C27" s="77" t="s">
        <v>25</v>
      </c>
      <c r="D27" s="129">
        <v>1</v>
      </c>
      <c r="E27" s="129">
        <v>1</v>
      </c>
      <c r="F27" s="130">
        <v>1</v>
      </c>
      <c r="G27" s="129">
        <v>1</v>
      </c>
      <c r="H27" s="129">
        <v>1</v>
      </c>
      <c r="I27" s="100"/>
    </row>
    <row r="28" spans="1:10" x14ac:dyDescent="0.2">
      <c r="B28" s="76" t="s">
        <v>20</v>
      </c>
      <c r="C28" s="77" t="s">
        <v>26</v>
      </c>
      <c r="D28" s="129">
        <v>7</v>
      </c>
      <c r="E28" s="129">
        <v>7</v>
      </c>
      <c r="F28" s="130">
        <v>7</v>
      </c>
      <c r="G28" s="129">
        <v>7</v>
      </c>
      <c r="H28" s="129">
        <v>7</v>
      </c>
      <c r="I28" s="81"/>
    </row>
    <row r="29" spans="1:10" x14ac:dyDescent="0.2">
      <c r="B29" s="76" t="s">
        <v>20</v>
      </c>
      <c r="C29" s="77" t="s">
        <v>27</v>
      </c>
      <c r="D29" s="129">
        <v>3</v>
      </c>
      <c r="E29" s="129">
        <v>3</v>
      </c>
      <c r="F29" s="130">
        <v>3</v>
      </c>
      <c r="G29" s="129">
        <v>3</v>
      </c>
      <c r="H29" s="129">
        <v>3</v>
      </c>
      <c r="I29" s="81"/>
    </row>
    <row r="30" spans="1:10" x14ac:dyDescent="0.2">
      <c r="B30" s="76" t="s">
        <v>20</v>
      </c>
      <c r="C30" s="77" t="s">
        <v>28</v>
      </c>
      <c r="D30" s="129">
        <v>3</v>
      </c>
      <c r="E30" s="129">
        <v>3</v>
      </c>
      <c r="F30" s="130">
        <v>3</v>
      </c>
      <c r="G30" s="129">
        <v>3</v>
      </c>
      <c r="H30" s="129">
        <v>3</v>
      </c>
      <c r="I30" s="81"/>
    </row>
    <row r="31" spans="1:10" ht="15" x14ac:dyDescent="0.25">
      <c r="B31" s="76" t="s">
        <v>20</v>
      </c>
      <c r="C31" s="77" t="s">
        <v>29</v>
      </c>
      <c r="D31" s="129">
        <v>1</v>
      </c>
      <c r="E31" s="129">
        <v>1</v>
      </c>
      <c r="F31" s="130">
        <v>1</v>
      </c>
      <c r="G31" s="129">
        <v>1</v>
      </c>
      <c r="H31" s="129" t="s">
        <v>18</v>
      </c>
      <c r="I31" s="260" t="s">
        <v>236</v>
      </c>
    </row>
    <row r="32" spans="1:10" x14ac:dyDescent="0.2">
      <c r="B32" s="76" t="s">
        <v>20</v>
      </c>
      <c r="C32" s="77" t="s">
        <v>115</v>
      </c>
      <c r="D32" s="129">
        <v>3</v>
      </c>
      <c r="E32" s="129">
        <v>3</v>
      </c>
      <c r="F32" s="130">
        <v>2</v>
      </c>
      <c r="G32" s="129">
        <v>2</v>
      </c>
      <c r="H32" s="129">
        <v>2</v>
      </c>
      <c r="I32" s="81"/>
    </row>
    <row r="33" spans="2:9" ht="15" x14ac:dyDescent="0.25">
      <c r="B33" s="76" t="s">
        <v>20</v>
      </c>
      <c r="C33" s="77" t="s">
        <v>30</v>
      </c>
      <c r="D33" s="129">
        <v>1</v>
      </c>
      <c r="E33" s="129">
        <v>1</v>
      </c>
      <c r="F33" s="130">
        <v>1</v>
      </c>
      <c r="G33" s="129">
        <v>1</v>
      </c>
      <c r="H33" s="129">
        <v>1</v>
      </c>
      <c r="I33" s="260" t="s">
        <v>236</v>
      </c>
    </row>
    <row r="34" spans="2:9" x14ac:dyDescent="0.2">
      <c r="B34" s="76" t="s">
        <v>20</v>
      </c>
      <c r="C34" s="77" t="s">
        <v>31</v>
      </c>
      <c r="D34" s="129">
        <v>4</v>
      </c>
      <c r="E34" s="129">
        <v>4</v>
      </c>
      <c r="F34" s="130">
        <v>4</v>
      </c>
      <c r="G34" s="129">
        <v>4</v>
      </c>
      <c r="H34" s="129">
        <v>4</v>
      </c>
      <c r="I34" s="81"/>
    </row>
    <row r="35" spans="2:9" x14ac:dyDescent="0.2">
      <c r="B35" s="76" t="s">
        <v>20</v>
      </c>
      <c r="C35" s="77" t="s">
        <v>32</v>
      </c>
      <c r="D35" s="129">
        <v>6</v>
      </c>
      <c r="E35" s="129">
        <v>6</v>
      </c>
      <c r="F35" s="130">
        <v>6</v>
      </c>
      <c r="G35" s="129">
        <v>6</v>
      </c>
      <c r="H35" s="129">
        <v>6</v>
      </c>
      <c r="I35" s="81"/>
    </row>
    <row r="36" spans="2:9" x14ac:dyDescent="0.2">
      <c r="B36" s="269" t="s">
        <v>33</v>
      </c>
      <c r="C36" s="270"/>
      <c r="D36" s="133">
        <v>52</v>
      </c>
      <c r="E36" s="133">
        <v>53</v>
      </c>
      <c r="F36" s="133">
        <v>52</v>
      </c>
      <c r="G36" s="133">
        <v>52</v>
      </c>
      <c r="H36" s="133">
        <v>50</v>
      </c>
      <c r="I36" s="91"/>
    </row>
    <row r="37" spans="2:9" x14ac:dyDescent="0.2">
      <c r="B37" s="76" t="s">
        <v>34</v>
      </c>
      <c r="C37" s="77" t="s">
        <v>35</v>
      </c>
      <c r="D37" s="129">
        <v>8</v>
      </c>
      <c r="E37" s="129">
        <v>8</v>
      </c>
      <c r="F37" s="130">
        <v>8</v>
      </c>
      <c r="G37" s="129">
        <v>8</v>
      </c>
      <c r="H37" s="129">
        <v>8</v>
      </c>
      <c r="I37" s="81"/>
    </row>
    <row r="38" spans="2:9" x14ac:dyDescent="0.2">
      <c r="B38" s="76" t="s">
        <v>34</v>
      </c>
      <c r="C38" s="77" t="s">
        <v>36</v>
      </c>
      <c r="D38" s="129">
        <v>3</v>
      </c>
      <c r="E38" s="129">
        <v>3</v>
      </c>
      <c r="F38" s="130">
        <v>3</v>
      </c>
      <c r="G38" s="129">
        <v>3</v>
      </c>
      <c r="H38" s="129">
        <v>3</v>
      </c>
      <c r="I38" s="81"/>
    </row>
    <row r="39" spans="2:9" x14ac:dyDescent="0.2">
      <c r="B39" s="76" t="s">
        <v>34</v>
      </c>
      <c r="C39" s="77" t="s">
        <v>37</v>
      </c>
      <c r="D39" s="129">
        <v>10</v>
      </c>
      <c r="E39" s="129">
        <v>10</v>
      </c>
      <c r="F39" s="130">
        <v>9</v>
      </c>
      <c r="G39" s="129">
        <v>9</v>
      </c>
      <c r="H39" s="129">
        <v>8</v>
      </c>
      <c r="I39" s="81"/>
    </row>
    <row r="40" spans="2:9" x14ac:dyDescent="0.2">
      <c r="B40" s="76" t="s">
        <v>34</v>
      </c>
      <c r="C40" s="77" t="s">
        <v>38</v>
      </c>
      <c r="D40" s="129">
        <v>3</v>
      </c>
      <c r="E40" s="129">
        <v>3</v>
      </c>
      <c r="F40" s="130">
        <v>3</v>
      </c>
      <c r="G40" s="129">
        <v>3</v>
      </c>
      <c r="H40" s="129">
        <v>3</v>
      </c>
      <c r="I40" s="81"/>
    </row>
    <row r="41" spans="2:9" x14ac:dyDescent="0.2">
      <c r="B41" s="76" t="s">
        <v>34</v>
      </c>
      <c r="C41" s="77" t="s">
        <v>39</v>
      </c>
      <c r="D41" s="129">
        <v>1</v>
      </c>
      <c r="E41" s="129">
        <v>1</v>
      </c>
      <c r="F41" s="130">
        <v>1</v>
      </c>
      <c r="G41" s="129">
        <v>1</v>
      </c>
      <c r="H41" s="129">
        <v>1</v>
      </c>
      <c r="I41" s="81"/>
    </row>
    <row r="42" spans="2:9" x14ac:dyDescent="0.2">
      <c r="B42" s="276" t="s">
        <v>40</v>
      </c>
      <c r="C42" s="277"/>
      <c r="D42" s="133">
        <v>25</v>
      </c>
      <c r="E42" s="133">
        <v>25</v>
      </c>
      <c r="F42" s="133">
        <v>24</v>
      </c>
      <c r="G42" s="133">
        <v>24</v>
      </c>
      <c r="H42" s="133">
        <v>23</v>
      </c>
      <c r="I42" s="91"/>
    </row>
    <row r="43" spans="2:9" ht="15" x14ac:dyDescent="0.25">
      <c r="B43" s="76" t="s">
        <v>41</v>
      </c>
      <c r="C43" s="77" t="s">
        <v>42</v>
      </c>
      <c r="D43" s="129" t="s">
        <v>18</v>
      </c>
      <c r="E43" s="129" t="s">
        <v>18</v>
      </c>
      <c r="F43" s="130">
        <v>1</v>
      </c>
      <c r="G43" s="129">
        <v>1</v>
      </c>
      <c r="H43" s="129">
        <v>1</v>
      </c>
      <c r="I43" s="260" t="s">
        <v>236</v>
      </c>
    </row>
    <row r="44" spans="2:9" ht="15" x14ac:dyDescent="0.25">
      <c r="B44" s="76" t="s">
        <v>41</v>
      </c>
      <c r="C44" s="77" t="s">
        <v>43</v>
      </c>
      <c r="D44" s="129">
        <v>1</v>
      </c>
      <c r="E44" s="129">
        <v>1</v>
      </c>
      <c r="F44" s="130">
        <v>1</v>
      </c>
      <c r="G44" s="129">
        <v>1</v>
      </c>
      <c r="H44" s="129">
        <v>1</v>
      </c>
      <c r="I44" s="260" t="s">
        <v>236</v>
      </c>
    </row>
    <row r="45" spans="2:9" x14ac:dyDescent="0.2">
      <c r="B45" s="76" t="s">
        <v>41</v>
      </c>
      <c r="C45" s="77" t="s">
        <v>44</v>
      </c>
      <c r="D45" s="129">
        <v>9</v>
      </c>
      <c r="E45" s="129">
        <v>9</v>
      </c>
      <c r="F45" s="130">
        <v>9</v>
      </c>
      <c r="G45" s="129">
        <v>9</v>
      </c>
      <c r="H45" s="129">
        <v>9</v>
      </c>
      <c r="I45" s="81"/>
    </row>
    <row r="46" spans="2:9" ht="15" x14ac:dyDescent="0.25">
      <c r="B46" s="76" t="s">
        <v>41</v>
      </c>
      <c r="C46" s="77" t="s">
        <v>45</v>
      </c>
      <c r="D46" s="129">
        <v>1</v>
      </c>
      <c r="E46" s="129">
        <v>1</v>
      </c>
      <c r="F46" s="130">
        <v>2</v>
      </c>
      <c r="G46" s="129">
        <v>1</v>
      </c>
      <c r="H46" s="129">
        <v>2</v>
      </c>
      <c r="I46" s="260" t="s">
        <v>236</v>
      </c>
    </row>
    <row r="47" spans="2:9" x14ac:dyDescent="0.2">
      <c r="B47" s="76" t="s">
        <v>41</v>
      </c>
      <c r="C47" s="77" t="s">
        <v>46</v>
      </c>
      <c r="D47" s="129">
        <v>1</v>
      </c>
      <c r="E47" s="129">
        <v>1</v>
      </c>
      <c r="F47" s="130">
        <v>2</v>
      </c>
      <c r="G47" s="129">
        <v>3</v>
      </c>
      <c r="H47" s="129">
        <v>2</v>
      </c>
      <c r="I47" s="81"/>
    </row>
    <row r="48" spans="2:9" x14ac:dyDescent="0.2">
      <c r="B48" s="76" t="s">
        <v>41</v>
      </c>
      <c r="C48" s="77" t="s">
        <v>47</v>
      </c>
      <c r="D48" s="129">
        <v>1</v>
      </c>
      <c r="E48" s="129">
        <v>1</v>
      </c>
      <c r="F48" s="130" t="s">
        <v>18</v>
      </c>
      <c r="G48" s="129" t="s">
        <v>18</v>
      </c>
      <c r="H48" s="129" t="s">
        <v>18</v>
      </c>
      <c r="I48" s="81"/>
    </row>
    <row r="49" spans="2:9" x14ac:dyDescent="0.2">
      <c r="B49" s="76" t="s">
        <v>41</v>
      </c>
      <c r="C49" s="77" t="s">
        <v>48</v>
      </c>
      <c r="D49" s="129">
        <v>1</v>
      </c>
      <c r="E49" s="129">
        <v>1</v>
      </c>
      <c r="F49" s="130">
        <v>1</v>
      </c>
      <c r="G49" s="129">
        <v>1</v>
      </c>
      <c r="H49" s="129">
        <v>1</v>
      </c>
      <c r="I49" s="81"/>
    </row>
    <row r="50" spans="2:9" x14ac:dyDescent="0.2">
      <c r="B50" s="76" t="s">
        <v>41</v>
      </c>
      <c r="C50" s="77" t="s">
        <v>49</v>
      </c>
      <c r="D50" s="129">
        <v>1</v>
      </c>
      <c r="E50" s="129" t="s">
        <v>18</v>
      </c>
      <c r="F50" s="130" t="s">
        <v>18</v>
      </c>
      <c r="G50" s="130" t="s">
        <v>18</v>
      </c>
      <c r="H50" s="130" t="s">
        <v>18</v>
      </c>
      <c r="I50" s="81"/>
    </row>
    <row r="51" spans="2:9" x14ac:dyDescent="0.2">
      <c r="B51" s="76" t="s">
        <v>41</v>
      </c>
      <c r="C51" s="77" t="s">
        <v>50</v>
      </c>
      <c r="D51" s="129">
        <v>1</v>
      </c>
      <c r="E51" s="129">
        <v>1</v>
      </c>
      <c r="F51" s="130">
        <v>1</v>
      </c>
      <c r="G51" s="129">
        <v>1</v>
      </c>
      <c r="H51" s="129">
        <v>1</v>
      </c>
      <c r="I51" s="81"/>
    </row>
    <row r="52" spans="2:9" x14ac:dyDescent="0.2">
      <c r="B52" s="76" t="s">
        <v>41</v>
      </c>
      <c r="C52" s="77" t="s">
        <v>51</v>
      </c>
      <c r="D52" s="129">
        <v>1</v>
      </c>
      <c r="E52" s="129">
        <v>1</v>
      </c>
      <c r="F52" s="130">
        <v>1</v>
      </c>
      <c r="G52" s="129">
        <v>1</v>
      </c>
      <c r="H52" s="129">
        <v>1</v>
      </c>
      <c r="I52" s="81"/>
    </row>
    <row r="53" spans="2:9" ht="15" x14ac:dyDescent="0.25">
      <c r="B53" s="76" t="s">
        <v>41</v>
      </c>
      <c r="C53" s="77" t="s">
        <v>52</v>
      </c>
      <c r="D53" s="129" t="s">
        <v>18</v>
      </c>
      <c r="E53" s="129">
        <v>1</v>
      </c>
      <c r="F53" s="130">
        <v>1</v>
      </c>
      <c r="G53" s="129">
        <v>1</v>
      </c>
      <c r="H53" s="130" t="s">
        <v>18</v>
      </c>
      <c r="I53" s="260" t="s">
        <v>236</v>
      </c>
    </row>
    <row r="54" spans="2:9" x14ac:dyDescent="0.2">
      <c r="B54" s="76" t="s">
        <v>41</v>
      </c>
      <c r="C54" s="77" t="s">
        <v>53</v>
      </c>
      <c r="D54" s="129">
        <v>2</v>
      </c>
      <c r="E54" s="129">
        <v>2</v>
      </c>
      <c r="F54" s="130">
        <v>2</v>
      </c>
      <c r="G54" s="129">
        <v>2</v>
      </c>
      <c r="H54" s="129">
        <v>2</v>
      </c>
      <c r="I54" s="81"/>
    </row>
    <row r="55" spans="2:9" x14ac:dyDescent="0.2">
      <c r="B55" s="76" t="s">
        <v>41</v>
      </c>
      <c r="C55" s="77" t="s">
        <v>54</v>
      </c>
      <c r="D55" s="129">
        <v>1</v>
      </c>
      <c r="E55" s="129">
        <v>1</v>
      </c>
      <c r="F55" s="130">
        <v>1</v>
      </c>
      <c r="G55" s="129">
        <v>1</v>
      </c>
      <c r="H55" s="129">
        <v>1</v>
      </c>
      <c r="I55" s="81"/>
    </row>
    <row r="56" spans="2:9" x14ac:dyDescent="0.2">
      <c r="B56" s="76" t="s">
        <v>41</v>
      </c>
      <c r="C56" s="77" t="s">
        <v>55</v>
      </c>
      <c r="D56" s="129">
        <v>15</v>
      </c>
      <c r="E56" s="129">
        <v>16</v>
      </c>
      <c r="F56" s="130">
        <v>13</v>
      </c>
      <c r="G56" s="129">
        <v>16</v>
      </c>
      <c r="H56" s="129">
        <v>13</v>
      </c>
      <c r="I56" s="81"/>
    </row>
    <row r="57" spans="2:9" x14ac:dyDescent="0.2">
      <c r="B57" s="76" t="s">
        <v>41</v>
      </c>
      <c r="C57" s="77" t="s">
        <v>56</v>
      </c>
      <c r="D57" s="129">
        <v>1</v>
      </c>
      <c r="E57" s="129">
        <v>1</v>
      </c>
      <c r="F57" s="130">
        <v>1</v>
      </c>
      <c r="G57" s="129">
        <v>1</v>
      </c>
      <c r="H57" s="129">
        <v>1</v>
      </c>
      <c r="I57" s="81"/>
    </row>
    <row r="58" spans="2:9" x14ac:dyDescent="0.2">
      <c r="B58" s="76" t="s">
        <v>41</v>
      </c>
      <c r="C58" s="77" t="s">
        <v>57</v>
      </c>
      <c r="D58" s="129">
        <v>4</v>
      </c>
      <c r="E58" s="129">
        <v>4</v>
      </c>
      <c r="F58" s="130">
        <v>4</v>
      </c>
      <c r="G58" s="129">
        <v>4</v>
      </c>
      <c r="H58" s="129">
        <v>4</v>
      </c>
      <c r="I58" s="81"/>
    </row>
    <row r="59" spans="2:9" x14ac:dyDescent="0.2">
      <c r="B59" s="76" t="s">
        <v>41</v>
      </c>
      <c r="C59" s="77" t="s">
        <v>58</v>
      </c>
      <c r="D59" s="129">
        <v>4</v>
      </c>
      <c r="E59" s="129">
        <v>5</v>
      </c>
      <c r="F59" s="130">
        <v>3</v>
      </c>
      <c r="G59" s="129">
        <v>3</v>
      </c>
      <c r="H59" s="129">
        <v>2</v>
      </c>
      <c r="I59" s="81"/>
    </row>
    <row r="60" spans="2:9" x14ac:dyDescent="0.2">
      <c r="B60" s="76" t="s">
        <v>41</v>
      </c>
      <c r="C60" s="77" t="s">
        <v>59</v>
      </c>
      <c r="D60" s="129">
        <v>1</v>
      </c>
      <c r="E60" s="129">
        <v>1</v>
      </c>
      <c r="F60" s="130">
        <v>1</v>
      </c>
      <c r="G60" s="129">
        <v>1</v>
      </c>
      <c r="H60" s="129">
        <v>1</v>
      </c>
      <c r="I60" s="81"/>
    </row>
    <row r="61" spans="2:9" x14ac:dyDescent="0.2">
      <c r="B61" s="76" t="s">
        <v>41</v>
      </c>
      <c r="C61" s="77" t="s">
        <v>60</v>
      </c>
      <c r="D61" s="129">
        <v>1</v>
      </c>
      <c r="E61" s="129">
        <v>1</v>
      </c>
      <c r="F61" s="130">
        <v>1</v>
      </c>
      <c r="G61" s="129">
        <v>1</v>
      </c>
      <c r="H61" s="129">
        <v>1</v>
      </c>
      <c r="I61" s="81"/>
    </row>
    <row r="62" spans="2:9" ht="15" x14ac:dyDescent="0.25">
      <c r="B62" s="76" t="s">
        <v>41</v>
      </c>
      <c r="C62" s="77" t="s">
        <v>61</v>
      </c>
      <c r="D62" s="129">
        <v>1</v>
      </c>
      <c r="E62" s="129">
        <v>1</v>
      </c>
      <c r="F62" s="130">
        <v>1</v>
      </c>
      <c r="G62" s="129">
        <v>1</v>
      </c>
      <c r="H62" s="129">
        <v>1</v>
      </c>
      <c r="I62" s="260" t="s">
        <v>236</v>
      </c>
    </row>
    <row r="63" spans="2:9" x14ac:dyDescent="0.2">
      <c r="B63" s="76" t="s">
        <v>41</v>
      </c>
      <c r="C63" s="77" t="s">
        <v>62</v>
      </c>
      <c r="D63" s="129">
        <v>3</v>
      </c>
      <c r="E63" s="129">
        <v>3</v>
      </c>
      <c r="F63" s="130" t="s">
        <v>18</v>
      </c>
      <c r="G63" s="129">
        <v>3</v>
      </c>
      <c r="H63" s="129">
        <v>3</v>
      </c>
      <c r="I63" s="81"/>
    </row>
    <row r="64" spans="2:9" x14ac:dyDescent="0.2">
      <c r="B64" s="76" t="s">
        <v>41</v>
      </c>
      <c r="C64" s="77" t="s">
        <v>63</v>
      </c>
      <c r="D64" s="129">
        <v>65</v>
      </c>
      <c r="E64" s="129">
        <v>65</v>
      </c>
      <c r="F64" s="130">
        <v>63</v>
      </c>
      <c r="G64" s="129">
        <v>68</v>
      </c>
      <c r="H64" s="129">
        <v>66</v>
      </c>
      <c r="I64" s="81"/>
    </row>
    <row r="65" spans="2:9" x14ac:dyDescent="0.2">
      <c r="B65" s="76" t="s">
        <v>41</v>
      </c>
      <c r="C65" s="77" t="s">
        <v>64</v>
      </c>
      <c r="D65" s="129">
        <v>2</v>
      </c>
      <c r="E65" s="129">
        <v>2</v>
      </c>
      <c r="F65" s="130">
        <v>2</v>
      </c>
      <c r="G65" s="129">
        <v>2</v>
      </c>
      <c r="H65" s="129">
        <v>2</v>
      </c>
      <c r="I65" s="81"/>
    </row>
    <row r="66" spans="2:9" x14ac:dyDescent="0.2">
      <c r="B66" s="76" t="s">
        <v>41</v>
      </c>
      <c r="C66" s="77" t="s">
        <v>65</v>
      </c>
      <c r="D66" s="129">
        <v>3</v>
      </c>
      <c r="E66" s="129">
        <v>3</v>
      </c>
      <c r="F66" s="130">
        <v>3</v>
      </c>
      <c r="G66" s="129">
        <v>3</v>
      </c>
      <c r="H66" s="129">
        <v>3</v>
      </c>
      <c r="I66" s="81"/>
    </row>
    <row r="67" spans="2:9" x14ac:dyDescent="0.2">
      <c r="B67" s="76" t="s">
        <v>41</v>
      </c>
      <c r="C67" s="77" t="s">
        <v>66</v>
      </c>
      <c r="D67" s="129">
        <v>1</v>
      </c>
      <c r="E67" s="129">
        <v>1</v>
      </c>
      <c r="F67" s="130">
        <v>1</v>
      </c>
      <c r="G67" s="129">
        <v>1</v>
      </c>
      <c r="H67" s="129">
        <v>1</v>
      </c>
      <c r="I67" s="81"/>
    </row>
    <row r="68" spans="2:9" x14ac:dyDescent="0.2">
      <c r="B68" s="76" t="s">
        <v>41</v>
      </c>
      <c r="C68" s="77" t="s">
        <v>67</v>
      </c>
      <c r="D68" s="129">
        <v>1</v>
      </c>
      <c r="E68" s="129">
        <v>1</v>
      </c>
      <c r="F68" s="130">
        <v>1</v>
      </c>
      <c r="G68" s="129" t="s">
        <v>18</v>
      </c>
      <c r="H68" s="129" t="s">
        <v>18</v>
      </c>
      <c r="I68" s="81"/>
    </row>
    <row r="69" spans="2:9" x14ac:dyDescent="0.2">
      <c r="B69" s="76" t="s">
        <v>41</v>
      </c>
      <c r="C69" s="77" t="s">
        <v>68</v>
      </c>
      <c r="D69" s="129">
        <v>1</v>
      </c>
      <c r="E69" s="129">
        <v>1</v>
      </c>
      <c r="F69" s="130">
        <v>1</v>
      </c>
      <c r="G69" s="129">
        <v>1</v>
      </c>
      <c r="H69" s="129">
        <v>1</v>
      </c>
      <c r="I69" s="81"/>
    </row>
    <row r="70" spans="2:9" x14ac:dyDescent="0.2">
      <c r="B70" s="269" t="s">
        <v>69</v>
      </c>
      <c r="C70" s="270"/>
      <c r="D70" s="133">
        <v>123</v>
      </c>
      <c r="E70" s="133">
        <v>125</v>
      </c>
      <c r="F70" s="133">
        <v>117</v>
      </c>
      <c r="G70" s="133">
        <v>127</v>
      </c>
      <c r="H70" s="133">
        <v>120</v>
      </c>
      <c r="I70" s="91"/>
    </row>
    <row r="71" spans="2:9" x14ac:dyDescent="0.2">
      <c r="B71" s="76" t="s">
        <v>70</v>
      </c>
      <c r="C71" s="77" t="s">
        <v>71</v>
      </c>
      <c r="D71" s="129">
        <v>2</v>
      </c>
      <c r="E71" s="129">
        <v>2</v>
      </c>
      <c r="F71" s="130">
        <v>2</v>
      </c>
      <c r="G71" s="129">
        <v>2</v>
      </c>
      <c r="H71" s="129">
        <v>2</v>
      </c>
      <c r="I71" s="81"/>
    </row>
    <row r="72" spans="2:9" x14ac:dyDescent="0.2">
      <c r="B72" s="76" t="s">
        <v>70</v>
      </c>
      <c r="C72" s="77" t="s">
        <v>72</v>
      </c>
      <c r="D72" s="129">
        <v>2</v>
      </c>
      <c r="E72" s="129">
        <v>2</v>
      </c>
      <c r="F72" s="130">
        <v>2</v>
      </c>
      <c r="G72" s="129">
        <v>2</v>
      </c>
      <c r="H72" s="129">
        <v>2</v>
      </c>
      <c r="I72" s="81"/>
    </row>
    <row r="73" spans="2:9" x14ac:dyDescent="0.2">
      <c r="B73" s="76" t="s">
        <v>70</v>
      </c>
      <c r="C73" s="77" t="s">
        <v>73</v>
      </c>
      <c r="D73" s="129">
        <v>3</v>
      </c>
      <c r="E73" s="129">
        <v>3</v>
      </c>
      <c r="F73" s="130">
        <v>3</v>
      </c>
      <c r="G73" s="129">
        <v>3</v>
      </c>
      <c r="H73" s="129">
        <v>3</v>
      </c>
      <c r="I73" s="81"/>
    </row>
    <row r="74" spans="2:9" x14ac:dyDescent="0.2">
      <c r="B74" s="269" t="s">
        <v>74</v>
      </c>
      <c r="C74" s="270"/>
      <c r="D74" s="133">
        <v>7</v>
      </c>
      <c r="E74" s="133">
        <v>7</v>
      </c>
      <c r="F74" s="133">
        <v>7</v>
      </c>
      <c r="G74" s="133">
        <v>7</v>
      </c>
      <c r="H74" s="133">
        <v>7</v>
      </c>
      <c r="I74" s="91"/>
    </row>
    <row r="75" spans="2:9" x14ac:dyDescent="0.2">
      <c r="B75" s="76" t="s">
        <v>75</v>
      </c>
      <c r="C75" s="77" t="s">
        <v>76</v>
      </c>
      <c r="D75" s="129">
        <v>7</v>
      </c>
      <c r="E75" s="129">
        <v>7</v>
      </c>
      <c r="F75" s="130">
        <v>6</v>
      </c>
      <c r="G75" s="129">
        <v>7</v>
      </c>
      <c r="H75" s="129">
        <v>7</v>
      </c>
      <c r="I75" s="81"/>
    </row>
    <row r="76" spans="2:9" x14ac:dyDescent="0.2">
      <c r="B76" s="76" t="s">
        <v>75</v>
      </c>
      <c r="C76" s="77" t="s">
        <v>77</v>
      </c>
      <c r="D76" s="129">
        <v>1</v>
      </c>
      <c r="E76" s="129">
        <v>1</v>
      </c>
      <c r="F76" s="130">
        <v>1</v>
      </c>
      <c r="G76" s="129">
        <v>1</v>
      </c>
      <c r="H76" s="129">
        <v>1</v>
      </c>
      <c r="I76" s="81"/>
    </row>
    <row r="77" spans="2:9" x14ac:dyDescent="0.2">
      <c r="B77" s="76" t="s">
        <v>75</v>
      </c>
      <c r="C77" s="77" t="s">
        <v>78</v>
      </c>
      <c r="D77" s="129">
        <v>1</v>
      </c>
      <c r="E77" s="129">
        <v>1</v>
      </c>
      <c r="F77" s="130">
        <v>1</v>
      </c>
      <c r="G77" s="129">
        <v>1</v>
      </c>
      <c r="H77" s="129">
        <v>1</v>
      </c>
      <c r="I77" s="81"/>
    </row>
    <row r="78" spans="2:9" x14ac:dyDescent="0.2">
      <c r="B78" s="76" t="s">
        <v>75</v>
      </c>
      <c r="C78" s="77" t="s">
        <v>79</v>
      </c>
      <c r="D78" s="129">
        <v>2</v>
      </c>
      <c r="E78" s="129">
        <v>2</v>
      </c>
      <c r="F78" s="130">
        <v>2</v>
      </c>
      <c r="G78" s="129">
        <v>2</v>
      </c>
      <c r="H78" s="129">
        <v>3</v>
      </c>
      <c r="I78" s="81"/>
    </row>
    <row r="79" spans="2:9" x14ac:dyDescent="0.2">
      <c r="B79" s="269" t="s">
        <v>80</v>
      </c>
      <c r="C79" s="270"/>
      <c r="D79" s="133">
        <v>11</v>
      </c>
      <c r="E79" s="133">
        <v>11</v>
      </c>
      <c r="F79" s="133">
        <v>10</v>
      </c>
      <c r="G79" s="133">
        <v>11</v>
      </c>
      <c r="H79" s="133">
        <v>12</v>
      </c>
      <c r="I79" s="91"/>
    </row>
    <row r="80" spans="2:9" x14ac:dyDescent="0.2">
      <c r="B80" s="269" t="s">
        <v>81</v>
      </c>
      <c r="C80" s="270"/>
      <c r="D80" s="133">
        <v>262</v>
      </c>
      <c r="E80" s="133">
        <v>265</v>
      </c>
      <c r="F80" s="133">
        <v>256</v>
      </c>
      <c r="G80" s="133">
        <v>264</v>
      </c>
      <c r="H80" s="133">
        <v>252</v>
      </c>
      <c r="I80" s="91"/>
    </row>
    <row r="81" spans="2:9" x14ac:dyDescent="0.2">
      <c r="B81" s="101"/>
      <c r="C81" s="102"/>
      <c r="D81" s="103"/>
      <c r="E81" s="104"/>
      <c r="F81" s="105"/>
      <c r="G81" s="105"/>
      <c r="H81" s="246"/>
    </row>
    <row r="82" spans="2:9" x14ac:dyDescent="0.2">
      <c r="B82" s="101"/>
      <c r="C82" s="102"/>
      <c r="D82" s="102"/>
      <c r="E82" s="112"/>
      <c r="F82" s="107"/>
      <c r="G82" s="107"/>
      <c r="H82" s="113"/>
    </row>
    <row r="83" spans="2:9" x14ac:dyDescent="0.2">
      <c r="B83" s="101"/>
      <c r="C83" s="102"/>
      <c r="D83" s="102"/>
      <c r="E83" s="112"/>
      <c r="F83" s="107"/>
      <c r="G83" s="107"/>
      <c r="H83" s="113"/>
    </row>
    <row r="84" spans="2:9" x14ac:dyDescent="0.2">
      <c r="B84" s="101"/>
      <c r="C84" s="102"/>
      <c r="D84" s="102"/>
      <c r="E84" s="112"/>
      <c r="F84" s="107"/>
      <c r="G84" s="107"/>
      <c r="H84" s="113"/>
    </row>
    <row r="85" spans="2:9" x14ac:dyDescent="0.2">
      <c r="B85" s="237" t="s">
        <v>92</v>
      </c>
      <c r="C85" s="238"/>
      <c r="D85" s="238"/>
      <c r="E85" s="239"/>
      <c r="F85" s="238"/>
      <c r="G85" s="238"/>
      <c r="H85" s="238"/>
      <c r="I85" s="240"/>
    </row>
    <row r="86" spans="2:9" x14ac:dyDescent="0.2">
      <c r="B86" s="117" t="s">
        <v>82</v>
      </c>
      <c r="C86" s="114"/>
      <c r="D86" s="114"/>
      <c r="E86" s="115"/>
      <c r="F86" s="114"/>
      <c r="G86" s="114"/>
      <c r="H86" s="114"/>
    </row>
    <row r="87" spans="2:9" x14ac:dyDescent="0.2">
      <c r="B87" s="117" t="s">
        <v>83</v>
      </c>
      <c r="C87" s="114"/>
      <c r="D87" s="114"/>
      <c r="E87" s="115"/>
      <c r="F87" s="114"/>
      <c r="G87" s="114"/>
      <c r="H87" s="114"/>
    </row>
    <row r="88" spans="2:9" x14ac:dyDescent="0.2">
      <c r="B88" s="117" t="s">
        <v>84</v>
      </c>
      <c r="C88" s="114"/>
      <c r="D88" s="114"/>
      <c r="E88" s="115"/>
      <c r="F88" s="114"/>
      <c r="G88" s="114"/>
      <c r="H88" s="114"/>
    </row>
    <row r="89" spans="2:9" x14ac:dyDescent="0.2">
      <c r="B89" s="117" t="s">
        <v>85</v>
      </c>
      <c r="C89" s="114"/>
      <c r="D89" s="114"/>
      <c r="E89" s="115"/>
      <c r="F89" s="114"/>
      <c r="G89" s="114"/>
      <c r="H89" s="114"/>
    </row>
    <row r="90" spans="2:9" x14ac:dyDescent="0.2">
      <c r="B90" s="117" t="s">
        <v>86</v>
      </c>
      <c r="C90" s="114"/>
      <c r="D90" s="114"/>
      <c r="E90" s="115"/>
      <c r="F90" s="114"/>
      <c r="G90" s="114"/>
      <c r="H90" s="114"/>
    </row>
    <row r="91" spans="2:9" x14ac:dyDescent="0.2">
      <c r="B91" s="117" t="s">
        <v>87</v>
      </c>
      <c r="C91" s="114"/>
      <c r="D91" s="114"/>
      <c r="E91" s="115"/>
      <c r="F91" s="114"/>
      <c r="G91" s="114"/>
      <c r="H91" s="114"/>
    </row>
    <row r="92" spans="2:9" x14ac:dyDescent="0.2">
      <c r="B92" s="117" t="s">
        <v>88</v>
      </c>
      <c r="C92" s="114"/>
      <c r="D92" s="114"/>
      <c r="E92" s="115"/>
      <c r="F92" s="114"/>
      <c r="G92" s="114"/>
      <c r="H92" s="114"/>
    </row>
    <row r="93" spans="2:9" x14ac:dyDescent="0.2">
      <c r="B93" s="117" t="s">
        <v>89</v>
      </c>
      <c r="C93" s="114"/>
      <c r="D93" s="114"/>
      <c r="E93" s="115"/>
      <c r="F93" s="114"/>
      <c r="G93" s="114"/>
      <c r="H93" s="114"/>
    </row>
    <row r="94" spans="2:9" x14ac:dyDescent="0.2">
      <c r="B94" s="117" t="s">
        <v>90</v>
      </c>
      <c r="C94" s="114"/>
      <c r="D94" s="114"/>
      <c r="E94" s="115"/>
      <c r="F94" s="114"/>
      <c r="G94" s="114"/>
      <c r="H94" s="114"/>
    </row>
  </sheetData>
  <sortState ref="L69:Q76">
    <sortCondition descending="1" ref="M69:M76"/>
  </sortState>
  <mergeCells count="24">
    <mergeCell ref="B4:C4"/>
    <mergeCell ref="D2:G4"/>
    <mergeCell ref="D1:G1"/>
    <mergeCell ref="D6:G6"/>
    <mergeCell ref="B6:C6"/>
    <mergeCell ref="B1:C1"/>
    <mergeCell ref="B2:C2"/>
    <mergeCell ref="B3:C3"/>
    <mergeCell ref="B5:C5"/>
    <mergeCell ref="D5:G5"/>
    <mergeCell ref="B79:C79"/>
    <mergeCell ref="B80:C80"/>
    <mergeCell ref="B70:C70"/>
    <mergeCell ref="B74:C74"/>
    <mergeCell ref="B42:C42"/>
    <mergeCell ref="I9:I10"/>
    <mergeCell ref="B8:I8"/>
    <mergeCell ref="B18:C18"/>
    <mergeCell ref="B22:C22"/>
    <mergeCell ref="B36:C36"/>
    <mergeCell ref="B9:B10"/>
    <mergeCell ref="C9:C10"/>
    <mergeCell ref="D9:H9"/>
    <mergeCell ref="B14:C14"/>
  </mergeCells>
  <hyperlinks>
    <hyperlink ref="I62" location="'Tavola 01'!B89" display="Vedi" xr:uid="{9734661E-F3BB-446C-A648-350E3DB36052}"/>
    <hyperlink ref="I53" location="'Tavola 01'!B92" display="Vedi" xr:uid="{60C2DB3D-7D0F-441D-AEDF-5169FCEDB6F9}"/>
    <hyperlink ref="I46" location="'Tavola 01'!B87" display="Vedi" xr:uid="{A53BA4A6-61FB-44DF-9B67-E4D337164897}"/>
    <hyperlink ref="I44" location="'Tavola 01'!B88" display="Vedi" xr:uid="{25667309-9A1A-4985-87B2-3FF0D5F3A8CC}"/>
    <hyperlink ref="I43" location="'Tavola 01'!B93" display="Vedi" xr:uid="{A05ED111-CEEC-4671-9435-E60B9E63ACCD}"/>
    <hyperlink ref="I33" location="'Tavola 01'!B91" display="Vedi" xr:uid="{5B60F73A-10E4-4F08-8C51-9BB68554F970}"/>
    <hyperlink ref="I31" location="'Tavola 01'!B86" display="Vedi" xr:uid="{32DB79BF-78EC-47BC-8808-BDC54239113F}"/>
    <hyperlink ref="I26" location="'Tavola 01'!B90" display="Vedi" xr:uid="{64374A0E-DB46-4312-B581-737053AF470B}"/>
    <hyperlink ref="I21" location="'Tavola 01'!B94" display="Vedi" xr:uid="{856BEC95-A341-4F38-AC27-6765332D66DD}"/>
  </hyperlinks>
  <pageMargins left="0.7" right="0.7" top="0.75" bottom="0.75" header="0.3" footer="0.3"/>
  <pageSetup paperSize="9" orientation="portrait" verticalDpi="0" r:id="rId1"/>
  <ignoredErrors>
    <ignoredError sqref="D10:H10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9F9C1-6DF0-4528-AF61-A7013EF80023}">
  <sheetPr>
    <pageSetUpPr autoPageBreaks="0"/>
  </sheetPr>
  <dimension ref="A1:P94"/>
  <sheetViews>
    <sheetView showGridLines="0" zoomScaleNormal="100" workbookViewId="0">
      <pane xSplit="3" ySplit="9" topLeftCell="D76" activePane="bottomRight" state="frozen"/>
      <selection activeCell="A28" sqref="A28"/>
      <selection pane="topRight" activeCell="A28" sqref="A28"/>
      <selection pane="bottomLeft" activeCell="A28" sqref="A28"/>
      <selection pane="bottomRight" activeCell="B2" sqref="B2:G6"/>
    </sheetView>
  </sheetViews>
  <sheetFormatPr defaultColWidth="9.140625" defaultRowHeight="12.75" x14ac:dyDescent="0.2"/>
  <cols>
    <col min="1" max="1" width="2.42578125" style="2" customWidth="1"/>
    <col min="2" max="2" width="7.42578125" style="2" customWidth="1"/>
    <col min="3" max="3" width="20.85546875" style="2" customWidth="1"/>
    <col min="4" max="8" width="10.28515625" style="2" bestFit="1" customWidth="1"/>
    <col min="9" max="10" width="11.5703125" style="2" customWidth="1"/>
    <col min="11" max="11" width="10.7109375" style="2" customWidth="1"/>
    <col min="12" max="12" width="10.7109375" style="230" customWidth="1"/>
    <col min="13" max="13" width="11.140625" style="230" customWidth="1"/>
    <col min="14" max="14" width="11" style="230" customWidth="1"/>
    <col min="15" max="15" width="11.140625" style="230" customWidth="1"/>
    <col min="16" max="19" width="9.140625" style="230"/>
    <col min="20" max="20" width="13.42578125" style="230" customWidth="1"/>
    <col min="21" max="21" width="9.140625" style="230"/>
    <col min="22" max="22" width="16.42578125" style="230" customWidth="1"/>
    <col min="23" max="16384" width="9.140625" style="230"/>
  </cols>
  <sheetData>
    <row r="1" spans="2:16" ht="29.25" customHeight="1" x14ac:dyDescent="0.2">
      <c r="B1" s="288"/>
      <c r="C1" s="289"/>
      <c r="D1" s="280" t="s">
        <v>198</v>
      </c>
      <c r="E1" s="281"/>
      <c r="F1" s="281"/>
      <c r="G1" s="282"/>
    </row>
    <row r="2" spans="2:16" ht="18" customHeight="1" x14ac:dyDescent="0.2">
      <c r="B2" s="290" t="s">
        <v>187</v>
      </c>
      <c r="C2" s="290"/>
      <c r="D2" s="279" t="s">
        <v>196</v>
      </c>
      <c r="E2" s="279"/>
      <c r="F2" s="279"/>
      <c r="G2" s="279"/>
    </row>
    <row r="3" spans="2:16" ht="18" customHeight="1" x14ac:dyDescent="0.2">
      <c r="B3" s="278" t="s">
        <v>169</v>
      </c>
      <c r="C3" s="278"/>
      <c r="D3" s="279"/>
      <c r="E3" s="279"/>
      <c r="F3" s="279"/>
      <c r="G3" s="279"/>
    </row>
    <row r="4" spans="2:16" ht="15.75" customHeight="1" x14ac:dyDescent="0.2">
      <c r="B4" s="278" t="s">
        <v>101</v>
      </c>
      <c r="C4" s="278"/>
      <c r="D4" s="279"/>
      <c r="E4" s="279"/>
      <c r="F4" s="279"/>
      <c r="G4" s="279"/>
    </row>
    <row r="5" spans="2:16" ht="18.600000000000001" customHeight="1" x14ac:dyDescent="0.2">
      <c r="B5" s="278" t="s">
        <v>183</v>
      </c>
      <c r="C5" s="278"/>
      <c r="D5" s="291" t="s">
        <v>95</v>
      </c>
      <c r="E5" s="291"/>
      <c r="F5" s="291"/>
      <c r="G5" s="291"/>
      <c r="J5" s="22"/>
    </row>
    <row r="6" spans="2:16" ht="13.9" customHeight="1" x14ac:dyDescent="0.2">
      <c r="B6" s="286" t="s">
        <v>177</v>
      </c>
      <c r="C6" s="287"/>
      <c r="D6" s="283" t="s">
        <v>248</v>
      </c>
      <c r="E6" s="284"/>
      <c r="F6" s="284"/>
      <c r="G6" s="285"/>
    </row>
    <row r="7" spans="2:16" ht="29.25" customHeight="1" x14ac:dyDescent="0.2">
      <c r="B7" s="67"/>
      <c r="C7" s="67"/>
      <c r="D7" s="67"/>
      <c r="E7" s="67"/>
      <c r="F7" s="67"/>
      <c r="G7" s="67"/>
      <c r="H7" s="67"/>
      <c r="I7" s="67"/>
      <c r="J7" s="67"/>
      <c r="K7" s="67"/>
      <c r="L7" s="249"/>
      <c r="M7" s="249"/>
      <c r="N7" s="249"/>
      <c r="O7" s="249"/>
      <c r="P7" s="249"/>
    </row>
    <row r="8" spans="2:16" ht="18" customHeight="1" x14ac:dyDescent="0.2">
      <c r="B8" s="271" t="s">
        <v>100</v>
      </c>
      <c r="C8" s="273" t="s">
        <v>99</v>
      </c>
      <c r="D8" s="275" t="s">
        <v>101</v>
      </c>
      <c r="E8" s="275"/>
      <c r="F8" s="275"/>
      <c r="G8" s="275"/>
      <c r="H8" s="275"/>
      <c r="I8" s="275" t="s">
        <v>229</v>
      </c>
      <c r="J8" s="275"/>
      <c r="K8" s="292" t="s">
        <v>92</v>
      </c>
    </row>
    <row r="9" spans="2:16" ht="19.5" customHeight="1" thickBot="1" x14ac:dyDescent="0.25">
      <c r="B9" s="272"/>
      <c r="C9" s="274"/>
      <c r="D9" s="68" t="s">
        <v>2</v>
      </c>
      <c r="E9" s="68" t="s">
        <v>98</v>
      </c>
      <c r="F9" s="68" t="s">
        <v>0</v>
      </c>
      <c r="G9" s="68" t="s">
        <v>1</v>
      </c>
      <c r="H9" s="68" t="s">
        <v>97</v>
      </c>
      <c r="I9" s="69" t="s">
        <v>94</v>
      </c>
      <c r="J9" s="69" t="s">
        <v>93</v>
      </c>
      <c r="K9" s="267"/>
    </row>
    <row r="10" spans="2:16" ht="13.5" thickTop="1" x14ac:dyDescent="0.2">
      <c r="B10" s="70" t="s">
        <v>4</v>
      </c>
      <c r="C10" s="71" t="s">
        <v>5</v>
      </c>
      <c r="D10" s="30">
        <v>52460</v>
      </c>
      <c r="E10" s="30">
        <v>16333</v>
      </c>
      <c r="F10" s="118">
        <v>12607</v>
      </c>
      <c r="G10" s="30">
        <v>21797</v>
      </c>
      <c r="H10" s="30">
        <v>32740</v>
      </c>
      <c r="I10" s="74">
        <v>50.204156535303021</v>
      </c>
      <c r="J10" s="74">
        <v>-37.590545177277932</v>
      </c>
      <c r="K10" s="75"/>
    </row>
    <row r="11" spans="2:16" x14ac:dyDescent="0.2">
      <c r="B11" s="76" t="s">
        <v>4</v>
      </c>
      <c r="C11" s="77" t="s">
        <v>6</v>
      </c>
      <c r="D11" s="40">
        <v>241552</v>
      </c>
      <c r="E11" s="40">
        <v>62641</v>
      </c>
      <c r="F11" s="119">
        <v>63072</v>
      </c>
      <c r="G11" s="40">
        <v>108961</v>
      </c>
      <c r="H11" s="40">
        <v>164723</v>
      </c>
      <c r="I11" s="80">
        <v>51.176108882994832</v>
      </c>
      <c r="J11" s="80">
        <v>-31.806401934159105</v>
      </c>
      <c r="K11" s="81"/>
    </row>
    <row r="12" spans="2:16" x14ac:dyDescent="0.2">
      <c r="B12" s="82" t="s">
        <v>4</v>
      </c>
      <c r="C12" s="83" t="s">
        <v>7</v>
      </c>
      <c r="D12" s="120">
        <v>174480</v>
      </c>
      <c r="E12" s="120">
        <v>48400</v>
      </c>
      <c r="F12" s="121">
        <v>34814</v>
      </c>
      <c r="G12" s="120">
        <v>68791</v>
      </c>
      <c r="H12" s="120">
        <v>114732</v>
      </c>
      <c r="I12" s="86">
        <v>66.783445508860169</v>
      </c>
      <c r="J12" s="86">
        <v>-34.243466299862447</v>
      </c>
      <c r="K12" s="87"/>
    </row>
    <row r="13" spans="2:16" x14ac:dyDescent="0.2">
      <c r="B13" s="269" t="s">
        <v>8</v>
      </c>
      <c r="C13" s="270"/>
      <c r="D13" s="122">
        <f t="shared" ref="D13:E13" si="0">SUM(D10:D12)</f>
        <v>468492</v>
      </c>
      <c r="E13" s="122">
        <f t="shared" si="0"/>
        <v>127374</v>
      </c>
      <c r="F13" s="122">
        <f>SUM(F10:F12)</f>
        <v>110493</v>
      </c>
      <c r="G13" s="122">
        <f>SUM(G10:G12)</f>
        <v>199549</v>
      </c>
      <c r="H13" s="123">
        <f>SUM(H10:H12)</f>
        <v>312195</v>
      </c>
      <c r="I13" s="90">
        <v>56.450295416163456</v>
      </c>
      <c r="J13" s="90">
        <v>-33.361722291949491</v>
      </c>
      <c r="K13" s="91"/>
    </row>
    <row r="14" spans="2:16" x14ac:dyDescent="0.2">
      <c r="B14" s="92" t="s">
        <v>9</v>
      </c>
      <c r="C14" s="93" t="s">
        <v>10</v>
      </c>
      <c r="D14" s="50">
        <v>243476</v>
      </c>
      <c r="E14" s="50">
        <v>71053</v>
      </c>
      <c r="F14" s="124">
        <v>63376</v>
      </c>
      <c r="G14" s="50">
        <v>107589</v>
      </c>
      <c r="H14" s="50">
        <v>182765</v>
      </c>
      <c r="I14" s="96">
        <v>69.873314186394524</v>
      </c>
      <c r="J14" s="96">
        <v>-24.935106540275019</v>
      </c>
      <c r="K14" s="97"/>
    </row>
    <row r="15" spans="2:16" x14ac:dyDescent="0.2">
      <c r="B15" s="76" t="s">
        <v>9</v>
      </c>
      <c r="C15" s="77" t="s">
        <v>11</v>
      </c>
      <c r="D15" s="40">
        <v>12424</v>
      </c>
      <c r="E15" s="40">
        <v>4686</v>
      </c>
      <c r="F15" s="119">
        <v>1577</v>
      </c>
      <c r="G15" s="40">
        <v>3420</v>
      </c>
      <c r="H15" s="40">
        <v>6151</v>
      </c>
      <c r="I15" s="80">
        <v>79.853801169590639</v>
      </c>
      <c r="J15" s="80">
        <v>-50.490985189954927</v>
      </c>
      <c r="K15" s="81"/>
    </row>
    <row r="16" spans="2:16" x14ac:dyDescent="0.2">
      <c r="B16" s="82" t="s">
        <v>9</v>
      </c>
      <c r="C16" s="83" t="s">
        <v>12</v>
      </c>
      <c r="D16" s="120">
        <v>8806</v>
      </c>
      <c r="E16" s="120">
        <v>3020</v>
      </c>
      <c r="F16" s="121">
        <v>1661</v>
      </c>
      <c r="G16" s="120">
        <v>1675</v>
      </c>
      <c r="H16" s="120" t="s">
        <v>18</v>
      </c>
      <c r="I16" s="86" t="s">
        <v>18</v>
      </c>
      <c r="J16" s="86" t="s">
        <v>18</v>
      </c>
      <c r="K16" s="87"/>
    </row>
    <row r="17" spans="1:11" x14ac:dyDescent="0.2">
      <c r="B17" s="269" t="s">
        <v>13</v>
      </c>
      <c r="C17" s="270"/>
      <c r="D17" s="122">
        <f t="shared" ref="D17:E17" si="1">SUM(D14:D16)</f>
        <v>264706</v>
      </c>
      <c r="E17" s="122">
        <f t="shared" si="1"/>
        <v>78759</v>
      </c>
      <c r="F17" s="122">
        <f>SUM(F14:F16)</f>
        <v>66614</v>
      </c>
      <c r="G17" s="122">
        <f>SUM(G14:G16)</f>
        <v>112684</v>
      </c>
      <c r="H17" s="123">
        <f>SUM(H14:H16)</f>
        <v>188916</v>
      </c>
      <c r="I17" s="90">
        <v>67.651130595293026</v>
      </c>
      <c r="J17" s="90">
        <v>-28.631765052548865</v>
      </c>
      <c r="K17" s="91"/>
    </row>
    <row r="18" spans="1:11" x14ac:dyDescent="0.2">
      <c r="A18" s="99"/>
      <c r="B18" s="92" t="s">
        <v>14</v>
      </c>
      <c r="C18" s="93" t="s">
        <v>15</v>
      </c>
      <c r="D18" s="50">
        <v>131136</v>
      </c>
      <c r="E18" s="50">
        <v>40706</v>
      </c>
      <c r="F18" s="124">
        <v>31755</v>
      </c>
      <c r="G18" s="50">
        <v>57695</v>
      </c>
      <c r="H18" s="50">
        <v>92777</v>
      </c>
      <c r="I18" s="96">
        <v>60.805962388421875</v>
      </c>
      <c r="J18" s="96">
        <v>-29.251311615422161</v>
      </c>
      <c r="K18" s="97"/>
    </row>
    <row r="19" spans="1:11" x14ac:dyDescent="0.2">
      <c r="B19" s="76" t="s">
        <v>14</v>
      </c>
      <c r="C19" s="77" t="s">
        <v>16</v>
      </c>
      <c r="D19" s="40">
        <v>35053</v>
      </c>
      <c r="E19" s="40">
        <v>13162</v>
      </c>
      <c r="F19" s="119">
        <v>11815</v>
      </c>
      <c r="G19" s="40">
        <v>20926</v>
      </c>
      <c r="H19" s="40">
        <v>35822</v>
      </c>
      <c r="I19" s="80">
        <v>71.184172799388321</v>
      </c>
      <c r="J19" s="80">
        <v>2.1938207856674179</v>
      </c>
      <c r="K19" s="81"/>
    </row>
    <row r="20" spans="1:11" ht="15" x14ac:dyDescent="0.25">
      <c r="B20" s="82" t="s">
        <v>14</v>
      </c>
      <c r="C20" s="83" t="s">
        <v>17</v>
      </c>
      <c r="D20" s="120" t="s">
        <v>18</v>
      </c>
      <c r="E20" s="120" t="s">
        <v>18</v>
      </c>
      <c r="F20" s="121">
        <v>398</v>
      </c>
      <c r="G20" s="120">
        <v>1589</v>
      </c>
      <c r="H20" s="120">
        <v>2405</v>
      </c>
      <c r="I20" s="86">
        <v>51.353052234109498</v>
      </c>
      <c r="J20" s="86" t="s">
        <v>18</v>
      </c>
      <c r="K20" s="260" t="s">
        <v>236</v>
      </c>
    </row>
    <row r="21" spans="1:11" x14ac:dyDescent="0.2">
      <c r="B21" s="269" t="s">
        <v>19</v>
      </c>
      <c r="C21" s="270"/>
      <c r="D21" s="122">
        <f>SUM(D18:D20)</f>
        <v>166189</v>
      </c>
      <c r="E21" s="122">
        <f t="shared" ref="E21" si="2">SUM(E18:E20)</f>
        <v>53868</v>
      </c>
      <c r="F21" s="122">
        <f>SUM(F18:F20)</f>
        <v>43968</v>
      </c>
      <c r="G21" s="122">
        <f>SUM(G18:G20)</f>
        <v>80210</v>
      </c>
      <c r="H21" s="123">
        <f>SUM(H18:H20)</f>
        <v>131004</v>
      </c>
      <c r="I21" s="90">
        <v>63.326268545069198</v>
      </c>
      <c r="J21" s="90">
        <v>-21.171678029231778</v>
      </c>
      <c r="K21" s="91"/>
    </row>
    <row r="22" spans="1:11" x14ac:dyDescent="0.2">
      <c r="B22" s="76" t="s">
        <v>20</v>
      </c>
      <c r="C22" s="77" t="s">
        <v>21</v>
      </c>
      <c r="D22" s="40">
        <v>99313</v>
      </c>
      <c r="E22" s="40">
        <v>29292</v>
      </c>
      <c r="F22" s="119">
        <v>21089</v>
      </c>
      <c r="G22" s="40">
        <v>40045</v>
      </c>
      <c r="H22" s="40">
        <v>62725</v>
      </c>
      <c r="I22" s="86">
        <v>56.636284180297167</v>
      </c>
      <c r="J22" s="86">
        <v>-36.841098345634506</v>
      </c>
      <c r="K22" s="81"/>
    </row>
    <row r="23" spans="1:11" x14ac:dyDescent="0.2">
      <c r="B23" s="76" t="s">
        <v>20</v>
      </c>
      <c r="C23" s="77" t="s">
        <v>22</v>
      </c>
      <c r="D23" s="40">
        <v>260731</v>
      </c>
      <c r="E23" s="40">
        <v>70483</v>
      </c>
      <c r="F23" s="119">
        <v>73854</v>
      </c>
      <c r="G23" s="40">
        <v>131220</v>
      </c>
      <c r="H23" s="40">
        <v>185408</v>
      </c>
      <c r="I23" s="86">
        <v>41.295534217344915</v>
      </c>
      <c r="J23" s="86">
        <v>-28.889161626350528</v>
      </c>
      <c r="K23" s="81"/>
    </row>
    <row r="24" spans="1:11" x14ac:dyDescent="0.2">
      <c r="B24" s="76" t="s">
        <v>20</v>
      </c>
      <c r="C24" s="77" t="s">
        <v>23</v>
      </c>
      <c r="D24" s="40">
        <v>93171</v>
      </c>
      <c r="E24" s="40">
        <v>34074</v>
      </c>
      <c r="F24" s="119">
        <v>25802</v>
      </c>
      <c r="G24" s="40">
        <v>47286</v>
      </c>
      <c r="H24" s="40">
        <v>72038</v>
      </c>
      <c r="I24" s="86">
        <v>52.345303049528404</v>
      </c>
      <c r="J24" s="86">
        <v>-22.681950392289448</v>
      </c>
      <c r="K24" s="100"/>
    </row>
    <row r="25" spans="1:11" ht="15" x14ac:dyDescent="0.25">
      <c r="B25" s="76" t="s">
        <v>20</v>
      </c>
      <c r="C25" s="77" t="s">
        <v>24</v>
      </c>
      <c r="D25" s="40">
        <v>9604</v>
      </c>
      <c r="E25" s="40">
        <v>4580</v>
      </c>
      <c r="F25" s="119">
        <v>3132</v>
      </c>
      <c r="G25" s="40">
        <v>7338</v>
      </c>
      <c r="H25" s="40">
        <v>8910</v>
      </c>
      <c r="I25" s="86">
        <v>21.4227309893704</v>
      </c>
      <c r="J25" s="86">
        <v>-7.2261557684298205</v>
      </c>
      <c r="K25" s="260" t="s">
        <v>236</v>
      </c>
    </row>
    <row r="26" spans="1:11" x14ac:dyDescent="0.2">
      <c r="B26" s="76" t="s">
        <v>20</v>
      </c>
      <c r="C26" s="77" t="s">
        <v>25</v>
      </c>
      <c r="D26" s="40">
        <v>6154</v>
      </c>
      <c r="E26" s="40">
        <v>1882</v>
      </c>
      <c r="F26" s="119">
        <v>12</v>
      </c>
      <c r="G26" s="40">
        <v>600</v>
      </c>
      <c r="H26" s="40">
        <v>3681</v>
      </c>
      <c r="I26" s="86">
        <v>513.5</v>
      </c>
      <c r="J26" s="86">
        <v>-40.185245368865779</v>
      </c>
      <c r="K26" s="100"/>
    </row>
    <row r="27" spans="1:11" x14ac:dyDescent="0.2">
      <c r="B27" s="76" t="s">
        <v>20</v>
      </c>
      <c r="C27" s="77" t="s">
        <v>26</v>
      </c>
      <c r="D27" s="40">
        <v>104699</v>
      </c>
      <c r="E27" s="40">
        <v>28032</v>
      </c>
      <c r="F27" s="119">
        <v>10888</v>
      </c>
      <c r="G27" s="40">
        <v>32144</v>
      </c>
      <c r="H27" s="40">
        <v>63333</v>
      </c>
      <c r="I27" s="86">
        <v>97.028994524639117</v>
      </c>
      <c r="J27" s="86">
        <v>-39.509450902109862</v>
      </c>
      <c r="K27" s="81"/>
    </row>
    <row r="28" spans="1:11" x14ac:dyDescent="0.2">
      <c r="B28" s="76" t="s">
        <v>20</v>
      </c>
      <c r="C28" s="77" t="s">
        <v>27</v>
      </c>
      <c r="D28" s="40">
        <v>28168</v>
      </c>
      <c r="E28" s="40">
        <v>7764</v>
      </c>
      <c r="F28" s="119">
        <v>8751</v>
      </c>
      <c r="G28" s="40">
        <v>12208</v>
      </c>
      <c r="H28" s="40">
        <v>17015</v>
      </c>
      <c r="I28" s="86">
        <v>39.375819134993442</v>
      </c>
      <c r="J28" s="86">
        <v>-39.594575404714568</v>
      </c>
      <c r="K28" s="81"/>
    </row>
    <row r="29" spans="1:11" x14ac:dyDescent="0.2">
      <c r="B29" s="76" t="s">
        <v>20</v>
      </c>
      <c r="C29" s="77" t="s">
        <v>28</v>
      </c>
      <c r="D29" s="40">
        <v>48923</v>
      </c>
      <c r="E29" s="40">
        <v>15595</v>
      </c>
      <c r="F29" s="119">
        <v>10080</v>
      </c>
      <c r="G29" s="40">
        <v>25540</v>
      </c>
      <c r="H29" s="40">
        <v>38363</v>
      </c>
      <c r="I29" s="86">
        <v>50.207517619420514</v>
      </c>
      <c r="J29" s="86">
        <v>-21.584939598961633</v>
      </c>
      <c r="K29" s="81"/>
    </row>
    <row r="30" spans="1:11" ht="15" x14ac:dyDescent="0.25">
      <c r="B30" s="76" t="s">
        <v>20</v>
      </c>
      <c r="C30" s="77" t="s">
        <v>29</v>
      </c>
      <c r="D30" s="40">
        <v>2506</v>
      </c>
      <c r="E30" s="40">
        <v>766</v>
      </c>
      <c r="F30" s="119">
        <v>32</v>
      </c>
      <c r="G30" s="40">
        <v>29</v>
      </c>
      <c r="H30" s="40" t="s">
        <v>18</v>
      </c>
      <c r="I30" s="86" t="s">
        <v>18</v>
      </c>
      <c r="J30" s="86" t="s">
        <v>18</v>
      </c>
      <c r="K30" s="260" t="s">
        <v>236</v>
      </c>
    </row>
    <row r="31" spans="1:11" x14ac:dyDescent="0.2">
      <c r="B31" s="76" t="s">
        <v>20</v>
      </c>
      <c r="C31" s="77" t="s">
        <v>115</v>
      </c>
      <c r="D31" s="40">
        <v>19017</v>
      </c>
      <c r="E31" s="40">
        <v>8179</v>
      </c>
      <c r="F31" s="119">
        <v>3147</v>
      </c>
      <c r="G31" s="40">
        <v>9762</v>
      </c>
      <c r="H31" s="40">
        <v>15062</v>
      </c>
      <c r="I31" s="86">
        <v>54.292153247285391</v>
      </c>
      <c r="J31" s="86">
        <v>-20.797181469211758</v>
      </c>
      <c r="K31" s="81"/>
    </row>
    <row r="32" spans="1:11" ht="15" x14ac:dyDescent="0.25">
      <c r="B32" s="76" t="s">
        <v>20</v>
      </c>
      <c r="C32" s="77" t="s">
        <v>30</v>
      </c>
      <c r="D32" s="40">
        <v>1486</v>
      </c>
      <c r="E32" s="40">
        <v>1491</v>
      </c>
      <c r="F32" s="119">
        <v>204</v>
      </c>
      <c r="G32" s="40">
        <v>2627</v>
      </c>
      <c r="H32" s="40">
        <v>3386</v>
      </c>
      <c r="I32" s="86">
        <v>28.892272554244386</v>
      </c>
      <c r="J32" s="86">
        <v>127.8600269179004</v>
      </c>
      <c r="K32" s="260" t="s">
        <v>236</v>
      </c>
    </row>
    <row r="33" spans="2:11" x14ac:dyDescent="0.2">
      <c r="B33" s="76" t="s">
        <v>20</v>
      </c>
      <c r="C33" s="77" t="s">
        <v>31</v>
      </c>
      <c r="D33" s="40">
        <v>69476</v>
      </c>
      <c r="E33" s="40">
        <v>19940</v>
      </c>
      <c r="F33" s="119">
        <v>10841</v>
      </c>
      <c r="G33" s="40">
        <v>28168</v>
      </c>
      <c r="H33" s="40">
        <v>47124</v>
      </c>
      <c r="I33" s="86">
        <v>67.2962226640159</v>
      </c>
      <c r="J33" s="86">
        <v>-32.17226092463585</v>
      </c>
      <c r="K33" s="81"/>
    </row>
    <row r="34" spans="2:11" x14ac:dyDescent="0.2">
      <c r="B34" s="76" t="s">
        <v>20</v>
      </c>
      <c r="C34" s="77" t="s">
        <v>32</v>
      </c>
      <c r="D34" s="40">
        <v>107193</v>
      </c>
      <c r="E34" s="40">
        <v>31891</v>
      </c>
      <c r="F34" s="119">
        <v>26914</v>
      </c>
      <c r="G34" s="40">
        <v>46303</v>
      </c>
      <c r="H34" s="40">
        <v>66283</v>
      </c>
      <c r="I34" s="86">
        <v>43.150551800099343</v>
      </c>
      <c r="J34" s="86">
        <v>-38.164805537675036</v>
      </c>
      <c r="K34" s="81"/>
    </row>
    <row r="35" spans="2:11" x14ac:dyDescent="0.2">
      <c r="B35" s="269" t="s">
        <v>33</v>
      </c>
      <c r="C35" s="270"/>
      <c r="D35" s="122">
        <f t="shared" ref="D35:E35" si="3">SUM(D22:D34)</f>
        <v>850441</v>
      </c>
      <c r="E35" s="122">
        <f t="shared" si="3"/>
        <v>253969</v>
      </c>
      <c r="F35" s="122">
        <f>SUM(F22:F34)</f>
        <v>194746</v>
      </c>
      <c r="G35" s="122">
        <f>SUM(G22:G34)</f>
        <v>383270</v>
      </c>
      <c r="H35" s="123">
        <f>SUM(H22:H34)</f>
        <v>583328</v>
      </c>
      <c r="I35" s="90">
        <v>52.197667440707598</v>
      </c>
      <c r="J35" s="90">
        <v>-31.408763218142116</v>
      </c>
      <c r="K35" s="91"/>
    </row>
    <row r="36" spans="2:11" x14ac:dyDescent="0.2">
      <c r="B36" s="76" t="s">
        <v>34</v>
      </c>
      <c r="C36" s="77" t="s">
        <v>35</v>
      </c>
      <c r="D36" s="40">
        <v>239860</v>
      </c>
      <c r="E36" s="40">
        <v>59841</v>
      </c>
      <c r="F36" s="119">
        <v>60693</v>
      </c>
      <c r="G36" s="40">
        <v>98123</v>
      </c>
      <c r="H36" s="40">
        <v>147992</v>
      </c>
      <c r="I36" s="86">
        <v>50.822946709741856</v>
      </c>
      <c r="J36" s="86">
        <v>-38.300675393979823</v>
      </c>
      <c r="K36" s="81"/>
    </row>
    <row r="37" spans="2:11" x14ac:dyDescent="0.2">
      <c r="B37" s="76" t="s">
        <v>34</v>
      </c>
      <c r="C37" s="77" t="s">
        <v>36</v>
      </c>
      <c r="D37" s="40">
        <v>50126</v>
      </c>
      <c r="E37" s="40">
        <v>16294</v>
      </c>
      <c r="F37" s="119">
        <v>12302</v>
      </c>
      <c r="G37" s="40">
        <v>24938</v>
      </c>
      <c r="H37" s="40">
        <v>38355</v>
      </c>
      <c r="I37" s="86">
        <v>53.80142754029994</v>
      </c>
      <c r="J37" s="86">
        <v>-23.482823285320993</v>
      </c>
      <c r="K37" s="81"/>
    </row>
    <row r="38" spans="2:11" x14ac:dyDescent="0.2">
      <c r="B38" s="76" t="s">
        <v>34</v>
      </c>
      <c r="C38" s="77" t="s">
        <v>37</v>
      </c>
      <c r="D38" s="40">
        <v>201890</v>
      </c>
      <c r="E38" s="40">
        <v>58618</v>
      </c>
      <c r="F38" s="119">
        <v>50434</v>
      </c>
      <c r="G38" s="40">
        <v>89144</v>
      </c>
      <c r="H38" s="40">
        <v>140598</v>
      </c>
      <c r="I38" s="86">
        <v>57.72009333213677</v>
      </c>
      <c r="J38" s="86">
        <v>-30.359106444103222</v>
      </c>
      <c r="K38" s="81"/>
    </row>
    <row r="39" spans="2:11" x14ac:dyDescent="0.2">
      <c r="B39" s="76" t="s">
        <v>34</v>
      </c>
      <c r="C39" s="77" t="s">
        <v>38</v>
      </c>
      <c r="D39" s="40">
        <v>65756</v>
      </c>
      <c r="E39" s="40">
        <v>23459</v>
      </c>
      <c r="F39" s="119">
        <v>16826</v>
      </c>
      <c r="G39" s="40">
        <v>36916</v>
      </c>
      <c r="H39" s="40">
        <v>53741</v>
      </c>
      <c r="I39" s="86">
        <v>45.576443818398523</v>
      </c>
      <c r="J39" s="86">
        <v>-18.272096842873651</v>
      </c>
      <c r="K39" s="81"/>
    </row>
    <row r="40" spans="2:11" x14ac:dyDescent="0.2">
      <c r="B40" s="76" t="s">
        <v>34</v>
      </c>
      <c r="C40" s="77" t="s">
        <v>39</v>
      </c>
      <c r="D40" s="40">
        <v>7152</v>
      </c>
      <c r="E40" s="40">
        <v>2542</v>
      </c>
      <c r="F40" s="119">
        <v>656</v>
      </c>
      <c r="G40" s="40">
        <v>2405</v>
      </c>
      <c r="H40" s="40">
        <v>3062</v>
      </c>
      <c r="I40" s="86">
        <v>27.318087318087318</v>
      </c>
      <c r="J40" s="86">
        <v>-57.186800894854585</v>
      </c>
      <c r="K40" s="81"/>
    </row>
    <row r="41" spans="2:11" x14ac:dyDescent="0.2">
      <c r="B41" s="276" t="s">
        <v>40</v>
      </c>
      <c r="C41" s="277"/>
      <c r="D41" s="122">
        <f t="shared" ref="D41:E41" si="4">SUM(D36:D40)</f>
        <v>564784</v>
      </c>
      <c r="E41" s="122">
        <f t="shared" si="4"/>
        <v>160754</v>
      </c>
      <c r="F41" s="122">
        <f>SUM(F36:F40)</f>
        <v>140911</v>
      </c>
      <c r="G41" s="122">
        <f>SUM(G36:G40)</f>
        <v>251526</v>
      </c>
      <c r="H41" s="123">
        <f>SUM(H36:H40)</f>
        <v>383748</v>
      </c>
      <c r="I41" s="90">
        <v>52.567925383459368</v>
      </c>
      <c r="J41" s="90">
        <v>-32.054024193319925</v>
      </c>
      <c r="K41" s="91"/>
    </row>
    <row r="42" spans="2:11" ht="15" x14ac:dyDescent="0.25">
      <c r="B42" s="76" t="s">
        <v>41</v>
      </c>
      <c r="C42" s="77" t="s">
        <v>42</v>
      </c>
      <c r="D42" s="40" t="s">
        <v>18</v>
      </c>
      <c r="E42" s="40" t="s">
        <v>18</v>
      </c>
      <c r="F42" s="119">
        <v>6000</v>
      </c>
      <c r="G42" s="40">
        <v>18388</v>
      </c>
      <c r="H42" s="40">
        <v>28120</v>
      </c>
      <c r="I42" s="86">
        <v>52.925821187731124</v>
      </c>
      <c r="J42" s="86" t="s">
        <v>18</v>
      </c>
      <c r="K42" s="260" t="s">
        <v>236</v>
      </c>
    </row>
    <row r="43" spans="2:11" ht="15" x14ac:dyDescent="0.25">
      <c r="B43" s="76" t="s">
        <v>41</v>
      </c>
      <c r="C43" s="77" t="s">
        <v>43</v>
      </c>
      <c r="D43" s="40">
        <v>21161</v>
      </c>
      <c r="E43" s="40">
        <v>13154</v>
      </c>
      <c r="F43" s="119">
        <v>9643</v>
      </c>
      <c r="G43" s="40">
        <v>18128</v>
      </c>
      <c r="H43" s="40">
        <v>27243</v>
      </c>
      <c r="I43" s="86">
        <v>50.281332744924981</v>
      </c>
      <c r="J43" s="86">
        <v>28.741552856670289</v>
      </c>
      <c r="K43" s="260" t="s">
        <v>236</v>
      </c>
    </row>
    <row r="44" spans="2:11" x14ac:dyDescent="0.2">
      <c r="B44" s="76" t="s">
        <v>41</v>
      </c>
      <c r="C44" s="77" t="s">
        <v>44</v>
      </c>
      <c r="D44" s="40">
        <v>543652</v>
      </c>
      <c r="E44" s="40">
        <v>139290</v>
      </c>
      <c r="F44" s="119">
        <v>130962</v>
      </c>
      <c r="G44" s="40">
        <v>291022</v>
      </c>
      <c r="H44" s="40">
        <v>415793</v>
      </c>
      <c r="I44" s="86">
        <v>42.873391015112261</v>
      </c>
      <c r="J44" s="86">
        <v>-23.518537593901982</v>
      </c>
      <c r="K44" s="81"/>
    </row>
    <row r="45" spans="2:11" ht="15" x14ac:dyDescent="0.25">
      <c r="B45" s="76" t="s">
        <v>41</v>
      </c>
      <c r="C45" s="77" t="s">
        <v>45</v>
      </c>
      <c r="D45" s="40">
        <v>13306</v>
      </c>
      <c r="E45" s="40">
        <v>6405</v>
      </c>
      <c r="F45" s="119">
        <v>3768</v>
      </c>
      <c r="G45" s="40">
        <v>10238</v>
      </c>
      <c r="H45" s="40">
        <v>16668</v>
      </c>
      <c r="I45" s="86">
        <v>62.805235397538581</v>
      </c>
      <c r="J45" s="86">
        <v>25.266796933714115</v>
      </c>
      <c r="K45" s="260" t="s">
        <v>236</v>
      </c>
    </row>
    <row r="46" spans="2:11" x14ac:dyDescent="0.2">
      <c r="B46" s="76" t="s">
        <v>41</v>
      </c>
      <c r="C46" s="77" t="s">
        <v>46</v>
      </c>
      <c r="D46" s="40">
        <v>26370</v>
      </c>
      <c r="E46" s="40">
        <v>13235</v>
      </c>
      <c r="F46" s="119">
        <v>7678</v>
      </c>
      <c r="G46" s="40">
        <v>18412</v>
      </c>
      <c r="H46" s="40">
        <v>30793</v>
      </c>
      <c r="I46" s="86">
        <v>67.244188572669998</v>
      </c>
      <c r="J46" s="86">
        <v>16.772847933257491</v>
      </c>
      <c r="K46" s="81"/>
    </row>
    <row r="47" spans="2:11" x14ac:dyDescent="0.2">
      <c r="B47" s="76" t="s">
        <v>41</v>
      </c>
      <c r="C47" s="77" t="s">
        <v>47</v>
      </c>
      <c r="D47" s="40">
        <v>17358</v>
      </c>
      <c r="E47" s="40">
        <v>6962</v>
      </c>
      <c r="F47" s="119" t="s">
        <v>18</v>
      </c>
      <c r="G47" s="119" t="s">
        <v>18</v>
      </c>
      <c r="H47" s="119" t="s">
        <v>18</v>
      </c>
      <c r="I47" s="86" t="s">
        <v>18</v>
      </c>
      <c r="J47" s="86" t="s">
        <v>18</v>
      </c>
      <c r="K47" s="81"/>
    </row>
    <row r="48" spans="2:11" x14ac:dyDescent="0.2">
      <c r="B48" s="76" t="s">
        <v>41</v>
      </c>
      <c r="C48" s="77" t="s">
        <v>48</v>
      </c>
      <c r="D48" s="40">
        <v>17279</v>
      </c>
      <c r="E48" s="40">
        <v>4433</v>
      </c>
      <c r="F48" s="119">
        <v>1952</v>
      </c>
      <c r="G48" s="40">
        <v>4927</v>
      </c>
      <c r="H48" s="40">
        <v>9606</v>
      </c>
      <c r="I48" s="86">
        <v>94.966511061497869</v>
      </c>
      <c r="J48" s="86">
        <v>-44.406505006076742</v>
      </c>
      <c r="K48" s="81"/>
    </row>
    <row r="49" spans="2:11" x14ac:dyDescent="0.2">
      <c r="B49" s="76" t="s">
        <v>41</v>
      </c>
      <c r="C49" s="77" t="s">
        <v>49</v>
      </c>
      <c r="D49" s="40">
        <v>4441</v>
      </c>
      <c r="E49" s="40" t="s">
        <v>18</v>
      </c>
      <c r="F49" s="119" t="s">
        <v>18</v>
      </c>
      <c r="G49" s="119" t="s">
        <v>18</v>
      </c>
      <c r="H49" s="119" t="s">
        <v>18</v>
      </c>
      <c r="I49" s="86" t="s">
        <v>18</v>
      </c>
      <c r="J49" s="86" t="s">
        <v>18</v>
      </c>
      <c r="K49" s="81"/>
    </row>
    <row r="50" spans="2:11" x14ac:dyDescent="0.2">
      <c r="B50" s="76" t="s">
        <v>41</v>
      </c>
      <c r="C50" s="77" t="s">
        <v>50</v>
      </c>
      <c r="D50" s="40">
        <v>41782</v>
      </c>
      <c r="E50" s="40">
        <v>13626</v>
      </c>
      <c r="F50" s="119">
        <v>5851</v>
      </c>
      <c r="G50" s="40">
        <v>12476</v>
      </c>
      <c r="H50" s="40">
        <v>22205</v>
      </c>
      <c r="I50" s="86">
        <v>77.981724911830725</v>
      </c>
      <c r="J50" s="86">
        <v>-46.855105069168538</v>
      </c>
      <c r="K50" s="81"/>
    </row>
    <row r="51" spans="2:11" x14ac:dyDescent="0.2">
      <c r="B51" s="76" t="s">
        <v>41</v>
      </c>
      <c r="C51" s="77" t="s">
        <v>51</v>
      </c>
      <c r="D51" s="40">
        <v>13855</v>
      </c>
      <c r="E51" s="40">
        <v>3779</v>
      </c>
      <c r="F51" s="119">
        <v>1611</v>
      </c>
      <c r="G51" s="40">
        <v>6391</v>
      </c>
      <c r="H51" s="40">
        <v>11398</v>
      </c>
      <c r="I51" s="86">
        <v>78.344547019245809</v>
      </c>
      <c r="J51" s="86">
        <v>-17.733670155178636</v>
      </c>
      <c r="K51" s="81"/>
    </row>
    <row r="52" spans="2:11" ht="15" x14ac:dyDescent="0.25">
      <c r="B52" s="76" t="s">
        <v>41</v>
      </c>
      <c r="C52" s="77" t="s">
        <v>52</v>
      </c>
      <c r="D52" s="40" t="s">
        <v>18</v>
      </c>
      <c r="E52" s="40">
        <v>1271</v>
      </c>
      <c r="F52" s="119">
        <v>682</v>
      </c>
      <c r="G52" s="40">
        <v>807</v>
      </c>
      <c r="H52" s="119" t="s">
        <v>18</v>
      </c>
      <c r="I52" s="86" t="s">
        <v>18</v>
      </c>
      <c r="J52" s="86" t="s">
        <v>18</v>
      </c>
      <c r="K52" s="260" t="s">
        <v>236</v>
      </c>
    </row>
    <row r="53" spans="2:11" x14ac:dyDescent="0.2">
      <c r="B53" s="76" t="s">
        <v>41</v>
      </c>
      <c r="C53" s="77" t="s">
        <v>53</v>
      </c>
      <c r="D53" s="40">
        <v>85377</v>
      </c>
      <c r="E53" s="40">
        <v>23653</v>
      </c>
      <c r="F53" s="119">
        <v>20490</v>
      </c>
      <c r="G53" s="40">
        <v>38994</v>
      </c>
      <c r="H53" s="40">
        <v>54379</v>
      </c>
      <c r="I53" s="86">
        <v>39.454787916089657</v>
      </c>
      <c r="J53" s="86">
        <v>-36.307202173887582</v>
      </c>
      <c r="K53" s="81"/>
    </row>
    <row r="54" spans="2:11" x14ac:dyDescent="0.2">
      <c r="B54" s="76" t="s">
        <v>41</v>
      </c>
      <c r="C54" s="77" t="s">
        <v>54</v>
      </c>
      <c r="D54" s="40">
        <v>3876</v>
      </c>
      <c r="E54" s="40">
        <v>2645</v>
      </c>
      <c r="F54" s="119">
        <v>393</v>
      </c>
      <c r="G54" s="40">
        <v>930</v>
      </c>
      <c r="H54" s="40">
        <v>2421</v>
      </c>
      <c r="I54" s="86">
        <v>160.32258064516128</v>
      </c>
      <c r="J54" s="86">
        <v>-37.538699690402474</v>
      </c>
      <c r="K54" s="81"/>
    </row>
    <row r="55" spans="2:11" x14ac:dyDescent="0.2">
      <c r="B55" s="76" t="s">
        <v>41</v>
      </c>
      <c r="C55" s="77" t="s">
        <v>55</v>
      </c>
      <c r="D55" s="40">
        <v>538898</v>
      </c>
      <c r="E55" s="40">
        <v>113615</v>
      </c>
      <c r="F55" s="119">
        <v>87839</v>
      </c>
      <c r="G55" s="40">
        <v>201717</v>
      </c>
      <c r="H55" s="40">
        <v>310500</v>
      </c>
      <c r="I55" s="86">
        <v>53.9285236246821</v>
      </c>
      <c r="J55" s="86">
        <v>-42.382417451911117</v>
      </c>
      <c r="K55" s="81"/>
    </row>
    <row r="56" spans="2:11" x14ac:dyDescent="0.2">
      <c r="B56" s="76" t="s">
        <v>41</v>
      </c>
      <c r="C56" s="77" t="s">
        <v>56</v>
      </c>
      <c r="D56" s="40">
        <v>7678</v>
      </c>
      <c r="E56" s="40">
        <v>2544</v>
      </c>
      <c r="F56" s="119">
        <v>959</v>
      </c>
      <c r="G56" s="40">
        <v>2372</v>
      </c>
      <c r="H56" s="40">
        <v>5458</v>
      </c>
      <c r="I56" s="86">
        <v>130.10118043844855</v>
      </c>
      <c r="J56" s="86">
        <v>-28.913779630112007</v>
      </c>
      <c r="K56" s="81"/>
    </row>
    <row r="57" spans="2:11" x14ac:dyDescent="0.2">
      <c r="B57" s="76" t="s">
        <v>41</v>
      </c>
      <c r="C57" s="77" t="s">
        <v>57</v>
      </c>
      <c r="D57" s="40">
        <v>87513</v>
      </c>
      <c r="E57" s="40">
        <v>23470</v>
      </c>
      <c r="F57" s="119">
        <v>18922</v>
      </c>
      <c r="G57" s="40">
        <v>36220</v>
      </c>
      <c r="H57" s="40">
        <v>55867</v>
      </c>
      <c r="I57" s="86">
        <v>54.243511871893979</v>
      </c>
      <c r="J57" s="86">
        <v>-36.16148457943391</v>
      </c>
      <c r="K57" s="81"/>
    </row>
    <row r="58" spans="2:11" x14ac:dyDescent="0.2">
      <c r="B58" s="76" t="s">
        <v>41</v>
      </c>
      <c r="C58" s="77" t="s">
        <v>58</v>
      </c>
      <c r="D58" s="40">
        <v>74023</v>
      </c>
      <c r="E58" s="40">
        <v>28255</v>
      </c>
      <c r="F58" s="119">
        <v>5532</v>
      </c>
      <c r="G58" s="40">
        <v>18369</v>
      </c>
      <c r="H58" s="40">
        <v>32640</v>
      </c>
      <c r="I58" s="86">
        <v>77.690674505961127</v>
      </c>
      <c r="J58" s="86">
        <v>-55.905596909068798</v>
      </c>
      <c r="K58" s="81"/>
    </row>
    <row r="59" spans="2:11" x14ac:dyDescent="0.2">
      <c r="B59" s="76" t="s">
        <v>41</v>
      </c>
      <c r="C59" s="77" t="s">
        <v>59</v>
      </c>
      <c r="D59" s="40">
        <v>15990</v>
      </c>
      <c r="E59" s="40">
        <v>5055</v>
      </c>
      <c r="F59" s="119">
        <v>1699</v>
      </c>
      <c r="G59" s="40">
        <v>4609</v>
      </c>
      <c r="H59" s="40">
        <v>10144</v>
      </c>
      <c r="I59" s="86">
        <v>120.09112605771317</v>
      </c>
      <c r="J59" s="86">
        <v>-36.560350218886803</v>
      </c>
      <c r="K59" s="81"/>
    </row>
    <row r="60" spans="2:11" x14ac:dyDescent="0.2">
      <c r="B60" s="76" t="s">
        <v>41</v>
      </c>
      <c r="C60" s="77" t="s">
        <v>60</v>
      </c>
      <c r="D60" s="40">
        <v>4102</v>
      </c>
      <c r="E60" s="40">
        <v>3349</v>
      </c>
      <c r="F60" s="119">
        <v>4335</v>
      </c>
      <c r="G60" s="40">
        <v>6873</v>
      </c>
      <c r="H60" s="40">
        <v>12799</v>
      </c>
      <c r="I60" s="86">
        <v>86.22144623890587</v>
      </c>
      <c r="J60" s="86">
        <v>212.01852754753779</v>
      </c>
      <c r="K60" s="81"/>
    </row>
    <row r="61" spans="2:11" ht="15" x14ac:dyDescent="0.25">
      <c r="B61" s="76" t="s">
        <v>41</v>
      </c>
      <c r="C61" s="77" t="s">
        <v>61</v>
      </c>
      <c r="D61" s="40">
        <v>6086</v>
      </c>
      <c r="E61" s="40">
        <v>5376</v>
      </c>
      <c r="F61" s="119">
        <v>2173</v>
      </c>
      <c r="G61" s="40">
        <v>5462</v>
      </c>
      <c r="H61" s="40">
        <v>8587</v>
      </c>
      <c r="I61" s="86">
        <v>57.213474917612594</v>
      </c>
      <c r="J61" s="86">
        <v>41.094314820900429</v>
      </c>
      <c r="K61" s="260" t="s">
        <v>236</v>
      </c>
    </row>
    <row r="62" spans="2:11" x14ac:dyDescent="0.2">
      <c r="B62" s="76" t="s">
        <v>41</v>
      </c>
      <c r="C62" s="77" t="s">
        <v>62</v>
      </c>
      <c r="D62" s="40">
        <v>78215</v>
      </c>
      <c r="E62" s="40">
        <v>18069</v>
      </c>
      <c r="F62" s="119" t="s">
        <v>18</v>
      </c>
      <c r="G62" s="40">
        <v>14333</v>
      </c>
      <c r="H62" s="40">
        <v>43386</v>
      </c>
      <c r="I62" s="86">
        <v>202.70006279215798</v>
      </c>
      <c r="J62" s="86">
        <v>-44.529821645464423</v>
      </c>
      <c r="K62" s="81"/>
    </row>
    <row r="63" spans="2:11" x14ac:dyDescent="0.2">
      <c r="B63" s="76" t="s">
        <v>41</v>
      </c>
      <c r="C63" s="77" t="s">
        <v>63</v>
      </c>
      <c r="D63" s="40">
        <v>2788888</v>
      </c>
      <c r="E63" s="40">
        <v>777623</v>
      </c>
      <c r="F63" s="119">
        <v>752191</v>
      </c>
      <c r="G63" s="40">
        <v>1349258</v>
      </c>
      <c r="H63" s="40">
        <v>2112933</v>
      </c>
      <c r="I63" s="86">
        <v>56.599627350736483</v>
      </c>
      <c r="J63" s="86">
        <v>-24.237438003964304</v>
      </c>
      <c r="K63" s="81"/>
    </row>
    <row r="64" spans="2:11" x14ac:dyDescent="0.2">
      <c r="B64" s="76" t="s">
        <v>41</v>
      </c>
      <c r="C64" s="77" t="s">
        <v>64</v>
      </c>
      <c r="D64" s="40">
        <v>31586</v>
      </c>
      <c r="E64" s="40">
        <v>9757</v>
      </c>
      <c r="F64" s="119">
        <v>12714</v>
      </c>
      <c r="G64" s="40">
        <v>19719</v>
      </c>
      <c r="H64" s="40">
        <v>35200</v>
      </c>
      <c r="I64" s="86">
        <v>78.508037932958061</v>
      </c>
      <c r="J64" s="86">
        <v>11.441778002912683</v>
      </c>
      <c r="K64" s="81"/>
    </row>
    <row r="65" spans="2:15" x14ac:dyDescent="0.2">
      <c r="B65" s="76" t="s">
        <v>41</v>
      </c>
      <c r="C65" s="77" t="s">
        <v>65</v>
      </c>
      <c r="D65" s="40">
        <v>122666</v>
      </c>
      <c r="E65" s="40">
        <v>30207</v>
      </c>
      <c r="F65" s="119">
        <v>18515</v>
      </c>
      <c r="G65" s="40">
        <v>49971</v>
      </c>
      <c r="H65" s="40">
        <v>78763</v>
      </c>
      <c r="I65" s="86">
        <v>57.61741810249945</v>
      </c>
      <c r="J65" s="86">
        <v>-35.790683645019811</v>
      </c>
      <c r="K65" s="81"/>
    </row>
    <row r="66" spans="2:15" x14ac:dyDescent="0.2">
      <c r="B66" s="76" t="s">
        <v>41</v>
      </c>
      <c r="C66" s="77" t="s">
        <v>66</v>
      </c>
      <c r="D66" s="40">
        <v>4296</v>
      </c>
      <c r="E66" s="40">
        <v>2950</v>
      </c>
      <c r="F66" s="119">
        <v>2400</v>
      </c>
      <c r="G66" s="40">
        <v>6969</v>
      </c>
      <c r="H66" s="40">
        <v>9087</v>
      </c>
      <c r="I66" s="86">
        <v>30.391734825656481</v>
      </c>
      <c r="J66" s="86">
        <v>111.52234636871508</v>
      </c>
      <c r="K66" s="81"/>
    </row>
    <row r="67" spans="2:15" x14ac:dyDescent="0.2">
      <c r="B67" s="76" t="s">
        <v>41</v>
      </c>
      <c r="C67" s="77" t="s">
        <v>67</v>
      </c>
      <c r="D67" s="40">
        <v>4393</v>
      </c>
      <c r="E67" s="40">
        <v>1691</v>
      </c>
      <c r="F67" s="119">
        <v>327</v>
      </c>
      <c r="G67" s="40" t="s">
        <v>18</v>
      </c>
      <c r="H67" s="40" t="s">
        <v>18</v>
      </c>
      <c r="I67" s="86" t="s">
        <v>18</v>
      </c>
      <c r="J67" s="86" t="s">
        <v>18</v>
      </c>
      <c r="K67" s="81"/>
    </row>
    <row r="68" spans="2:15" x14ac:dyDescent="0.2">
      <c r="B68" s="76" t="s">
        <v>41</v>
      </c>
      <c r="C68" s="77" t="s">
        <v>68</v>
      </c>
      <c r="D68" s="40">
        <v>13996</v>
      </c>
      <c r="E68" s="40">
        <v>4945</v>
      </c>
      <c r="F68" s="119">
        <v>2769</v>
      </c>
      <c r="G68" s="40">
        <v>5835</v>
      </c>
      <c r="H68" s="40">
        <v>9852</v>
      </c>
      <c r="I68" s="86">
        <v>68.843187660668377</v>
      </c>
      <c r="J68" s="86">
        <v>-29.608459559874252</v>
      </c>
      <c r="K68" s="81"/>
    </row>
    <row r="69" spans="2:15" x14ac:dyDescent="0.2">
      <c r="B69" s="269" t="s">
        <v>69</v>
      </c>
      <c r="C69" s="270"/>
      <c r="D69" s="122">
        <f t="shared" ref="D69:E69" si="5">SUM(D42:D68)</f>
        <v>4566787</v>
      </c>
      <c r="E69" s="122">
        <f t="shared" si="5"/>
        <v>1255359</v>
      </c>
      <c r="F69" s="122">
        <f>SUM(F42:F68)</f>
        <v>1099405</v>
      </c>
      <c r="G69" s="122">
        <f>SUM(G42:G68)</f>
        <v>2142420</v>
      </c>
      <c r="H69" s="123">
        <f>SUM(H42:H68)</f>
        <v>3343842</v>
      </c>
      <c r="I69" s="90">
        <v>56.077799871173717</v>
      </c>
      <c r="J69" s="90">
        <v>-26.779111878876765</v>
      </c>
      <c r="K69" s="91"/>
    </row>
    <row r="70" spans="2:15" x14ac:dyDescent="0.2">
      <c r="B70" s="76" t="s">
        <v>70</v>
      </c>
      <c r="C70" s="77" t="s">
        <v>71</v>
      </c>
      <c r="D70" s="40">
        <v>31800</v>
      </c>
      <c r="E70" s="40">
        <v>8004</v>
      </c>
      <c r="F70" s="119">
        <v>4530</v>
      </c>
      <c r="G70" s="40">
        <v>14567</v>
      </c>
      <c r="H70" s="40">
        <v>22867</v>
      </c>
      <c r="I70" s="86">
        <v>56.978101187615849</v>
      </c>
      <c r="J70" s="86">
        <v>-28.091194968553456</v>
      </c>
      <c r="K70" s="81"/>
    </row>
    <row r="71" spans="2:15" x14ac:dyDescent="0.2">
      <c r="B71" s="76" t="s">
        <v>70</v>
      </c>
      <c r="C71" s="77" t="s">
        <v>72</v>
      </c>
      <c r="D71" s="40">
        <v>17426</v>
      </c>
      <c r="E71" s="40">
        <v>6389</v>
      </c>
      <c r="F71" s="119">
        <v>6239</v>
      </c>
      <c r="G71" s="40">
        <v>14305</v>
      </c>
      <c r="H71" s="40">
        <v>17988</v>
      </c>
      <c r="I71" s="86">
        <v>25.746242572527088</v>
      </c>
      <c r="J71" s="86">
        <v>3.2250659933432804</v>
      </c>
      <c r="K71" s="81"/>
    </row>
    <row r="72" spans="2:15" x14ac:dyDescent="0.2">
      <c r="B72" s="76" t="s">
        <v>70</v>
      </c>
      <c r="C72" s="77" t="s">
        <v>73</v>
      </c>
      <c r="D72" s="40">
        <v>86645</v>
      </c>
      <c r="E72" s="40">
        <v>23037</v>
      </c>
      <c r="F72" s="119">
        <v>22655</v>
      </c>
      <c r="G72" s="40">
        <v>42680</v>
      </c>
      <c r="H72" s="40">
        <v>63002</v>
      </c>
      <c r="I72" s="86">
        <v>47.614807872539835</v>
      </c>
      <c r="J72" s="86">
        <v>-27.287206416988862</v>
      </c>
      <c r="K72" s="81"/>
    </row>
    <row r="73" spans="2:15" x14ac:dyDescent="0.2">
      <c r="B73" s="269" t="s">
        <v>74</v>
      </c>
      <c r="C73" s="270"/>
      <c r="D73" s="122">
        <f t="shared" ref="D73:E73" si="6">SUM(D70:D72)</f>
        <v>135871</v>
      </c>
      <c r="E73" s="122">
        <f t="shared" si="6"/>
        <v>37430</v>
      </c>
      <c r="F73" s="122">
        <f>SUM(F70:F72)</f>
        <v>33424</v>
      </c>
      <c r="G73" s="122">
        <f>SUM(G70:G72)</f>
        <v>71552</v>
      </c>
      <c r="H73" s="123">
        <f>SUM(H70:H72)</f>
        <v>103857</v>
      </c>
      <c r="I73" s="90">
        <v>45.148982558139537</v>
      </c>
      <c r="J73" s="90">
        <v>-23.56205518469725</v>
      </c>
      <c r="K73" s="91"/>
    </row>
    <row r="74" spans="2:15" x14ac:dyDescent="0.2">
      <c r="B74" s="76" t="s">
        <v>75</v>
      </c>
      <c r="C74" s="77" t="s">
        <v>76</v>
      </c>
      <c r="D74" s="40">
        <v>164510</v>
      </c>
      <c r="E74" s="40">
        <v>39236</v>
      </c>
      <c r="F74" s="119">
        <v>38726</v>
      </c>
      <c r="G74" s="40">
        <v>58098</v>
      </c>
      <c r="H74" s="40">
        <v>85741</v>
      </c>
      <c r="I74" s="86">
        <v>47.579951117078039</v>
      </c>
      <c r="J74" s="86">
        <v>-47.880979879642574</v>
      </c>
      <c r="K74" s="81"/>
    </row>
    <row r="75" spans="2:15" x14ac:dyDescent="0.2">
      <c r="B75" s="76" t="s">
        <v>75</v>
      </c>
      <c r="C75" s="77" t="s">
        <v>77</v>
      </c>
      <c r="D75" s="40">
        <v>11049</v>
      </c>
      <c r="E75" s="40">
        <v>3841</v>
      </c>
      <c r="F75" s="119">
        <v>1004</v>
      </c>
      <c r="G75" s="40">
        <v>5544</v>
      </c>
      <c r="H75" s="40">
        <v>9113</v>
      </c>
      <c r="I75" s="86">
        <v>64.375901875901874</v>
      </c>
      <c r="J75" s="86">
        <v>-17.521947687573537</v>
      </c>
      <c r="K75" s="81"/>
    </row>
    <row r="76" spans="2:15" x14ac:dyDescent="0.2">
      <c r="B76" s="76" t="s">
        <v>75</v>
      </c>
      <c r="C76" s="77" t="s">
        <v>78</v>
      </c>
      <c r="D76" s="40">
        <v>7063</v>
      </c>
      <c r="E76" s="40">
        <v>2661</v>
      </c>
      <c r="F76" s="119">
        <v>2679</v>
      </c>
      <c r="G76" s="40">
        <v>4579</v>
      </c>
      <c r="H76" s="40">
        <v>7016</v>
      </c>
      <c r="I76" s="86">
        <v>53.221227342214462</v>
      </c>
      <c r="J76" s="86">
        <v>-0.66543961489452075</v>
      </c>
      <c r="K76" s="81"/>
    </row>
    <row r="77" spans="2:15" x14ac:dyDescent="0.2">
      <c r="B77" s="76" t="s">
        <v>75</v>
      </c>
      <c r="C77" s="77" t="s">
        <v>79</v>
      </c>
      <c r="D77" s="40">
        <v>19752</v>
      </c>
      <c r="E77" s="40">
        <v>8211</v>
      </c>
      <c r="F77" s="119">
        <v>4705</v>
      </c>
      <c r="G77" s="40">
        <v>9939</v>
      </c>
      <c r="H77" s="40">
        <v>14337</v>
      </c>
      <c r="I77" s="86">
        <v>44.249924539692117</v>
      </c>
      <c r="J77" s="86">
        <v>-27.414945321992711</v>
      </c>
      <c r="K77" s="81"/>
    </row>
    <row r="78" spans="2:15" x14ac:dyDescent="0.2">
      <c r="B78" s="269" t="s">
        <v>80</v>
      </c>
      <c r="C78" s="270"/>
      <c r="D78" s="122">
        <f t="shared" ref="D78:E78" si="7">SUM(D74:D77)</f>
        <v>202374</v>
      </c>
      <c r="E78" s="122">
        <f t="shared" si="7"/>
        <v>53949</v>
      </c>
      <c r="F78" s="122">
        <f>SUM(F74:F77)</f>
        <v>47114</v>
      </c>
      <c r="G78" s="122">
        <f>SUM(G74:G77)</f>
        <v>78160</v>
      </c>
      <c r="H78" s="123">
        <f>SUM(H74:H77)</f>
        <v>116207</v>
      </c>
      <c r="I78" s="90">
        <v>48.678352098259978</v>
      </c>
      <c r="J78" s="90">
        <v>-42.57809797701286</v>
      </c>
      <c r="K78" s="91"/>
    </row>
    <row r="79" spans="2:15" x14ac:dyDescent="0.2">
      <c r="B79" s="269" t="s">
        <v>81</v>
      </c>
      <c r="C79" s="270"/>
      <c r="D79" s="122">
        <f t="shared" ref="D79:H79" si="8">D78+D73+D69+D41+D35+D21+D17+D13</f>
        <v>7219644</v>
      </c>
      <c r="E79" s="122">
        <f t="shared" si="8"/>
        <v>2021462</v>
      </c>
      <c r="F79" s="122">
        <f t="shared" si="8"/>
        <v>1736675</v>
      </c>
      <c r="G79" s="122">
        <f t="shared" si="8"/>
        <v>3319371</v>
      </c>
      <c r="H79" s="123">
        <f t="shared" si="8"/>
        <v>5163097</v>
      </c>
      <c r="I79" s="90">
        <v>55.544438991604125</v>
      </c>
      <c r="J79" s="90">
        <v>-28.485435015909371</v>
      </c>
      <c r="K79" s="91"/>
    </row>
    <row r="80" spans="2:15" x14ac:dyDescent="0.2">
      <c r="B80" s="101"/>
      <c r="C80" s="102"/>
      <c r="D80" s="103"/>
      <c r="E80" s="104"/>
      <c r="F80" s="105"/>
      <c r="G80" s="105"/>
      <c r="H80" s="106"/>
      <c r="I80" s="108"/>
      <c r="J80" s="108"/>
      <c r="K80" s="109"/>
      <c r="L80" s="109"/>
      <c r="M80" s="107"/>
      <c r="N80" s="250"/>
      <c r="O80" s="111"/>
    </row>
    <row r="81" spans="2:15" x14ac:dyDescent="0.2">
      <c r="B81" s="101"/>
      <c r="C81" s="102"/>
      <c r="D81" s="102"/>
      <c r="E81" s="112"/>
      <c r="F81" s="107"/>
      <c r="G81" s="107"/>
      <c r="H81" s="113"/>
      <c r="I81" s="109"/>
      <c r="J81" s="109"/>
      <c r="K81" s="109"/>
      <c r="L81" s="109"/>
      <c r="M81" s="107"/>
      <c r="N81" s="250"/>
      <c r="O81" s="111"/>
    </row>
    <row r="82" spans="2:15" x14ac:dyDescent="0.2">
      <c r="B82" s="101"/>
      <c r="C82" s="102"/>
      <c r="D82" s="102"/>
      <c r="E82" s="112"/>
      <c r="F82" s="107"/>
      <c r="G82" s="107"/>
      <c r="H82" s="113"/>
      <c r="I82" s="109"/>
      <c r="J82" s="109"/>
      <c r="K82" s="109"/>
      <c r="L82" s="109"/>
      <c r="M82" s="107"/>
      <c r="N82" s="250"/>
      <c r="O82" s="111"/>
    </row>
    <row r="83" spans="2:15" x14ac:dyDescent="0.2">
      <c r="B83" s="101"/>
      <c r="C83" s="102"/>
      <c r="D83" s="102"/>
      <c r="E83" s="112"/>
      <c r="F83" s="107"/>
      <c r="G83" s="107"/>
      <c r="H83" s="113"/>
      <c r="I83" s="109"/>
      <c r="J83" s="109"/>
      <c r="K83" s="109"/>
      <c r="L83" s="109"/>
      <c r="M83" s="107"/>
      <c r="N83" s="250"/>
      <c r="O83" s="111"/>
    </row>
    <row r="84" spans="2:15" x14ac:dyDescent="0.2">
      <c r="B84" s="242"/>
      <c r="C84" s="243"/>
      <c r="D84" s="243"/>
      <c r="E84" s="244"/>
      <c r="F84" s="107"/>
      <c r="G84" s="107"/>
      <c r="H84" s="113"/>
      <c r="I84" s="109"/>
      <c r="J84" s="109"/>
      <c r="K84" s="109"/>
      <c r="L84" s="109"/>
      <c r="M84" s="107"/>
      <c r="N84" s="250"/>
      <c r="O84" s="111"/>
    </row>
    <row r="85" spans="2:15" x14ac:dyDescent="0.2">
      <c r="B85" s="237" t="s">
        <v>92</v>
      </c>
      <c r="C85" s="238"/>
      <c r="D85" s="238"/>
      <c r="E85" s="239"/>
      <c r="F85" s="238"/>
      <c r="G85" s="238"/>
      <c r="H85" s="238"/>
      <c r="I85" s="238"/>
      <c r="J85" s="238"/>
      <c r="K85" s="238"/>
      <c r="L85" s="251"/>
      <c r="M85" s="251"/>
      <c r="N85" s="251"/>
      <c r="O85" s="251"/>
    </row>
    <row r="86" spans="2:15" x14ac:dyDescent="0.2">
      <c r="B86" s="117" t="s">
        <v>82</v>
      </c>
      <c r="C86" s="114"/>
      <c r="D86" s="114"/>
      <c r="E86" s="115"/>
      <c r="F86" s="114"/>
      <c r="G86" s="114"/>
      <c r="H86" s="114"/>
      <c r="I86" s="114"/>
      <c r="J86" s="114"/>
      <c r="K86" s="114"/>
      <c r="L86" s="251"/>
      <c r="M86" s="251"/>
      <c r="N86" s="251"/>
      <c r="O86" s="251"/>
    </row>
    <row r="87" spans="2:15" x14ac:dyDescent="0.2">
      <c r="B87" s="117" t="s">
        <v>83</v>
      </c>
      <c r="C87" s="114"/>
      <c r="D87" s="114"/>
      <c r="E87" s="115"/>
      <c r="F87" s="114"/>
      <c r="G87" s="114"/>
      <c r="H87" s="114"/>
      <c r="I87" s="114"/>
      <c r="J87" s="114"/>
      <c r="K87" s="114"/>
      <c r="L87" s="251"/>
      <c r="M87" s="251"/>
      <c r="N87" s="251"/>
      <c r="O87" s="251"/>
    </row>
    <row r="88" spans="2:15" x14ac:dyDescent="0.2">
      <c r="B88" s="117" t="s">
        <v>84</v>
      </c>
      <c r="C88" s="114"/>
      <c r="D88" s="114"/>
      <c r="E88" s="115"/>
      <c r="F88" s="114"/>
      <c r="G88" s="114"/>
      <c r="H88" s="114"/>
      <c r="I88" s="114"/>
      <c r="J88" s="114"/>
      <c r="K88" s="114"/>
      <c r="L88" s="251"/>
      <c r="M88" s="251"/>
      <c r="N88" s="251"/>
      <c r="O88" s="251"/>
    </row>
    <row r="89" spans="2:15" x14ac:dyDescent="0.2">
      <c r="B89" s="117" t="s">
        <v>85</v>
      </c>
      <c r="C89" s="114"/>
      <c r="D89" s="114"/>
      <c r="E89" s="115"/>
      <c r="F89" s="114"/>
      <c r="G89" s="114"/>
      <c r="H89" s="114"/>
      <c r="I89" s="114"/>
      <c r="J89" s="114"/>
      <c r="K89" s="114"/>
      <c r="L89" s="251"/>
      <c r="M89" s="251"/>
      <c r="N89" s="251"/>
      <c r="O89" s="251"/>
    </row>
    <row r="90" spans="2:15" x14ac:dyDescent="0.2">
      <c r="B90" s="117" t="s">
        <v>86</v>
      </c>
      <c r="C90" s="114"/>
      <c r="D90" s="114"/>
      <c r="E90" s="115"/>
      <c r="F90" s="114"/>
      <c r="G90" s="114"/>
      <c r="H90" s="114"/>
      <c r="I90" s="114"/>
      <c r="J90" s="114"/>
      <c r="K90" s="114"/>
      <c r="L90" s="251"/>
      <c r="M90" s="251"/>
      <c r="N90" s="251"/>
      <c r="O90" s="251"/>
    </row>
    <row r="91" spans="2:15" x14ac:dyDescent="0.2">
      <c r="B91" s="117" t="s">
        <v>87</v>
      </c>
      <c r="C91" s="114"/>
      <c r="D91" s="114"/>
      <c r="E91" s="115"/>
      <c r="F91" s="114"/>
      <c r="G91" s="114"/>
      <c r="H91" s="114"/>
      <c r="I91" s="114"/>
      <c r="J91" s="114"/>
      <c r="K91" s="114"/>
      <c r="L91" s="251"/>
      <c r="M91" s="251"/>
      <c r="N91" s="251"/>
      <c r="O91" s="251"/>
    </row>
    <row r="92" spans="2:15" x14ac:dyDescent="0.2">
      <c r="B92" s="117" t="s">
        <v>88</v>
      </c>
      <c r="C92" s="114"/>
      <c r="D92" s="114"/>
      <c r="E92" s="115"/>
      <c r="F92" s="114"/>
      <c r="G92" s="114"/>
      <c r="H92" s="114"/>
      <c r="I92" s="114"/>
      <c r="J92" s="114"/>
      <c r="K92" s="114"/>
      <c r="L92" s="251"/>
      <c r="M92" s="251"/>
      <c r="N92" s="251"/>
      <c r="O92" s="251"/>
    </row>
    <row r="93" spans="2:15" x14ac:dyDescent="0.2">
      <c r="B93" s="117" t="s">
        <v>89</v>
      </c>
      <c r="C93" s="114"/>
      <c r="D93" s="114"/>
      <c r="E93" s="115"/>
      <c r="F93" s="114"/>
      <c r="G93" s="114"/>
      <c r="H93" s="114"/>
      <c r="I93" s="114"/>
      <c r="J93" s="114"/>
      <c r="K93" s="114"/>
      <c r="L93" s="251"/>
      <c r="M93" s="251"/>
      <c r="N93" s="251"/>
      <c r="O93" s="251"/>
    </row>
    <row r="94" spans="2:15" x14ac:dyDescent="0.2">
      <c r="B94" s="117" t="s">
        <v>90</v>
      </c>
    </row>
  </sheetData>
  <mergeCells count="24">
    <mergeCell ref="B73:C73"/>
    <mergeCell ref="B78:C78"/>
    <mergeCell ref="B79:C79"/>
    <mergeCell ref="B13:C13"/>
    <mergeCell ref="B17:C17"/>
    <mergeCell ref="B21:C21"/>
    <mergeCell ref="B35:C35"/>
    <mergeCell ref="B41:C41"/>
    <mergeCell ref="B69:C69"/>
    <mergeCell ref="I8:J8"/>
    <mergeCell ref="K8:K9"/>
    <mergeCell ref="B1:C1"/>
    <mergeCell ref="D1:G1"/>
    <mergeCell ref="B2:C2"/>
    <mergeCell ref="D2:G4"/>
    <mergeCell ref="B3:C3"/>
    <mergeCell ref="B4:C4"/>
    <mergeCell ref="D6:G6"/>
    <mergeCell ref="B6:C6"/>
    <mergeCell ref="B5:C5"/>
    <mergeCell ref="D5:G5"/>
    <mergeCell ref="B8:B9"/>
    <mergeCell ref="C8:C9"/>
    <mergeCell ref="D8:H8"/>
  </mergeCells>
  <hyperlinks>
    <hyperlink ref="K61" location="'Tavola 02'!B89" display="Vedi" xr:uid="{1FFB51EE-A2BC-4677-8069-5475276CEDB8}"/>
    <hyperlink ref="K52" location="'Tavola 02'!B92" display="Vedi" xr:uid="{A6DE61A0-4CD8-4209-A163-5B7A5DD0487E}"/>
    <hyperlink ref="K45" location="'Tavola 02'!B87" display="Vedi" xr:uid="{2FEA0769-8C66-4504-BE4E-EC676B6BF0F4}"/>
    <hyperlink ref="K43" location="'Tavola 02'!B88" display="Vedi" xr:uid="{565221A3-36FE-4C4B-B629-707854718FEC}"/>
    <hyperlink ref="K42" location="'Tavola 02'!B93" display="Vedi" xr:uid="{53C20B34-B653-4AD8-A2C5-BA441A006A6A}"/>
    <hyperlink ref="K32" location="'Tavola 02'!B91" display="Vedi" xr:uid="{4B0331B9-57D9-447C-BDE9-872802BEB934}"/>
    <hyperlink ref="K30" location="'Tavola 02'!B86" display="Vedi" xr:uid="{DFF6B357-D0C1-4CA9-A1A1-A33851F3E091}"/>
    <hyperlink ref="K25" location="'Tavola 02'!B90" display="Vedi" xr:uid="{9A1DB558-68F7-40AA-8794-CEE1204D4CFF}"/>
    <hyperlink ref="K20" location="'Tavola 02'!B94" display="Vedi" xr:uid="{891DE6C7-8A21-45F3-A3A2-4AACF385988C}"/>
  </hyperlinks>
  <pageMargins left="0.7" right="0.7" top="0.75" bottom="0.75" header="0.3" footer="0.3"/>
  <pageSetup paperSize="9" orientation="portrait" verticalDpi="0" r:id="rId1"/>
  <ignoredErrors>
    <ignoredError sqref="D9:H9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C6998-266D-495C-B087-F8C1A80E55B6}">
  <sheetPr>
    <pageSetUpPr autoPageBreaks="0"/>
  </sheetPr>
  <dimension ref="A1:P94"/>
  <sheetViews>
    <sheetView showGridLines="0" zoomScale="99" zoomScaleNormal="99" workbookViewId="0">
      <pane xSplit="3" ySplit="9" topLeftCell="D61" activePane="bottomRight" state="frozen"/>
      <selection activeCell="A28" sqref="A28"/>
      <selection pane="topRight" activeCell="A28" sqref="A28"/>
      <selection pane="bottomLeft" activeCell="A28" sqref="A28"/>
      <selection pane="bottomRight" activeCell="H79" sqref="H79"/>
    </sheetView>
  </sheetViews>
  <sheetFormatPr defaultColWidth="9.140625" defaultRowHeight="12.75" x14ac:dyDescent="0.2"/>
  <cols>
    <col min="1" max="1" width="2.42578125" style="2" customWidth="1"/>
    <col min="2" max="2" width="7.42578125" style="2" customWidth="1"/>
    <col min="3" max="3" width="20.85546875" style="2" customWidth="1"/>
    <col min="4" max="8" width="14.28515625" style="2" bestFit="1" customWidth="1"/>
    <col min="9" max="10" width="11.5703125" style="2" customWidth="1"/>
    <col min="11" max="12" width="10.7109375" style="2" customWidth="1"/>
    <col min="13" max="13" width="11.140625" style="2" customWidth="1"/>
    <col min="14" max="14" width="11" style="2" customWidth="1"/>
    <col min="15" max="15" width="11.140625" style="2" customWidth="1"/>
    <col min="16" max="19" width="9.140625" style="2"/>
    <col min="20" max="20" width="13.42578125" style="2" customWidth="1"/>
    <col min="21" max="21" width="9.140625" style="2"/>
    <col min="22" max="22" width="16.42578125" style="2" customWidth="1"/>
    <col min="23" max="16384" width="9.140625" style="2"/>
  </cols>
  <sheetData>
    <row r="1" spans="2:16" ht="29.25" customHeight="1" x14ac:dyDescent="0.2">
      <c r="B1" s="288"/>
      <c r="C1" s="289"/>
      <c r="D1" s="280" t="s">
        <v>199</v>
      </c>
      <c r="E1" s="281"/>
      <c r="F1" s="281"/>
      <c r="G1" s="282"/>
    </row>
    <row r="2" spans="2:16" ht="18" customHeight="1" x14ac:dyDescent="0.2">
      <c r="B2" s="290" t="s">
        <v>187</v>
      </c>
      <c r="C2" s="290"/>
      <c r="D2" s="279" t="s">
        <v>230</v>
      </c>
      <c r="E2" s="279"/>
      <c r="F2" s="279"/>
      <c r="G2" s="279"/>
    </row>
    <row r="3" spans="2:16" ht="18" customHeight="1" x14ac:dyDescent="0.2">
      <c r="B3" s="278" t="s">
        <v>169</v>
      </c>
      <c r="C3" s="278"/>
      <c r="D3" s="279"/>
      <c r="E3" s="279"/>
      <c r="F3" s="279"/>
      <c r="G3" s="279"/>
    </row>
    <row r="4" spans="2:16" ht="15.75" customHeight="1" x14ac:dyDescent="0.2">
      <c r="B4" s="278" t="s">
        <v>91</v>
      </c>
      <c r="C4" s="278"/>
      <c r="D4" s="279"/>
      <c r="E4" s="279"/>
      <c r="F4" s="279"/>
      <c r="G4" s="279"/>
    </row>
    <row r="5" spans="2:16" ht="18.600000000000001" customHeight="1" x14ac:dyDescent="0.2">
      <c r="B5" s="278" t="s">
        <v>183</v>
      </c>
      <c r="C5" s="278"/>
      <c r="D5" s="291" t="s">
        <v>95</v>
      </c>
      <c r="E5" s="291"/>
      <c r="F5" s="291"/>
      <c r="G5" s="291"/>
      <c r="J5" s="22"/>
    </row>
    <row r="6" spans="2:16" ht="12.75" customHeight="1" x14ac:dyDescent="0.2">
      <c r="B6" s="286" t="s">
        <v>177</v>
      </c>
      <c r="C6" s="287"/>
      <c r="D6" s="283" t="s">
        <v>248</v>
      </c>
      <c r="E6" s="284"/>
      <c r="F6" s="284"/>
      <c r="G6" s="285"/>
    </row>
    <row r="7" spans="2:16" ht="29.25" customHeight="1" x14ac:dyDescent="0.2"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2:16" ht="18" customHeight="1" x14ac:dyDescent="0.2">
      <c r="B8" s="271" t="s">
        <v>100</v>
      </c>
      <c r="C8" s="273" t="s">
        <v>99</v>
      </c>
      <c r="D8" s="275" t="s">
        <v>91</v>
      </c>
      <c r="E8" s="275"/>
      <c r="F8" s="275"/>
      <c r="G8" s="275"/>
      <c r="H8" s="275"/>
      <c r="I8" s="275" t="s">
        <v>228</v>
      </c>
      <c r="J8" s="275"/>
      <c r="K8" s="266" t="s">
        <v>92</v>
      </c>
    </row>
    <row r="9" spans="2:16" ht="19.5" customHeight="1" thickBot="1" x14ac:dyDescent="0.25">
      <c r="B9" s="272"/>
      <c r="C9" s="274"/>
      <c r="D9" s="68">
        <v>2019</v>
      </c>
      <c r="E9" s="68">
        <v>2020</v>
      </c>
      <c r="F9" s="68">
        <v>2021</v>
      </c>
      <c r="G9" s="68">
        <v>2022</v>
      </c>
      <c r="H9" s="68">
        <v>2023</v>
      </c>
      <c r="I9" s="69" t="s">
        <v>94</v>
      </c>
      <c r="J9" s="69" t="s">
        <v>93</v>
      </c>
      <c r="K9" s="267"/>
    </row>
    <row r="10" spans="2:16" ht="13.5" thickTop="1" x14ac:dyDescent="0.2">
      <c r="B10" s="70" t="s">
        <v>4</v>
      </c>
      <c r="C10" s="71" t="s">
        <v>5</v>
      </c>
      <c r="D10" s="72">
        <v>307017</v>
      </c>
      <c r="E10" s="72">
        <v>94639</v>
      </c>
      <c r="F10" s="73">
        <v>77562</v>
      </c>
      <c r="G10" s="72">
        <v>137050.4</v>
      </c>
      <c r="H10" s="72">
        <v>216825.2</v>
      </c>
      <c r="I10" s="74">
        <v>58.208367140847471</v>
      </c>
      <c r="J10" s="74">
        <v>-29.376809753205848</v>
      </c>
      <c r="K10" s="75"/>
    </row>
    <row r="11" spans="2:16" x14ac:dyDescent="0.2">
      <c r="B11" s="76" t="s">
        <v>4</v>
      </c>
      <c r="C11" s="77" t="s">
        <v>6</v>
      </c>
      <c r="D11" s="78">
        <v>1645005</v>
      </c>
      <c r="E11" s="78">
        <v>435525</v>
      </c>
      <c r="F11" s="79">
        <v>438391</v>
      </c>
      <c r="G11" s="78">
        <v>813034.07999999961</v>
      </c>
      <c r="H11" s="78">
        <v>1284458.2000000002</v>
      </c>
      <c r="I11" s="80">
        <v>57.983316025325884</v>
      </c>
      <c r="J11" s="80">
        <v>-21.91767198275992</v>
      </c>
      <c r="K11" s="81"/>
    </row>
    <row r="12" spans="2:16" x14ac:dyDescent="0.2">
      <c r="B12" s="82" t="s">
        <v>4</v>
      </c>
      <c r="C12" s="83" t="s">
        <v>7</v>
      </c>
      <c r="D12" s="84">
        <v>1094120</v>
      </c>
      <c r="E12" s="84">
        <v>300623</v>
      </c>
      <c r="F12" s="85">
        <v>221347</v>
      </c>
      <c r="G12" s="84">
        <v>446690.99999999988</v>
      </c>
      <c r="H12" s="84">
        <v>769469.79999999993</v>
      </c>
      <c r="I12" s="86">
        <v>72.259973896944445</v>
      </c>
      <c r="J12" s="86">
        <v>-29.672266296201521</v>
      </c>
      <c r="K12" s="87"/>
    </row>
    <row r="13" spans="2:16" x14ac:dyDescent="0.2">
      <c r="B13" s="269" t="s">
        <v>8</v>
      </c>
      <c r="C13" s="270"/>
      <c r="D13" s="88">
        <v>3046142</v>
      </c>
      <c r="E13" s="88">
        <v>830787</v>
      </c>
      <c r="F13" s="88">
        <v>737300</v>
      </c>
      <c r="G13" s="88">
        <v>1396775.4799999995</v>
      </c>
      <c r="H13" s="89">
        <v>2270753.2000000002</v>
      </c>
      <c r="I13" s="90">
        <v>62.571095534981822</v>
      </c>
      <c r="J13" s="90">
        <v>-25.454781819101008</v>
      </c>
      <c r="K13" s="91"/>
    </row>
    <row r="14" spans="2:16" x14ac:dyDescent="0.2">
      <c r="B14" s="92" t="s">
        <v>9</v>
      </c>
      <c r="C14" s="93" t="s">
        <v>10</v>
      </c>
      <c r="D14" s="94">
        <v>1574270</v>
      </c>
      <c r="E14" s="94">
        <v>457901</v>
      </c>
      <c r="F14" s="95">
        <v>414884</v>
      </c>
      <c r="G14" s="94">
        <v>716385.19999999984</v>
      </c>
      <c r="H14" s="94">
        <v>1280690.5</v>
      </c>
      <c r="I14" s="96">
        <v>78.771211353891772</v>
      </c>
      <c r="J14" s="96">
        <v>-18.648611737503732</v>
      </c>
      <c r="K14" s="97"/>
    </row>
    <row r="15" spans="2:16" x14ac:dyDescent="0.2">
      <c r="B15" s="76" t="s">
        <v>9</v>
      </c>
      <c r="C15" s="77" t="s">
        <v>11</v>
      </c>
      <c r="D15" s="78">
        <v>68072</v>
      </c>
      <c r="E15" s="78">
        <v>26410</v>
      </c>
      <c r="F15" s="79">
        <v>9629</v>
      </c>
      <c r="G15" s="78">
        <v>22075</v>
      </c>
      <c r="H15" s="78">
        <v>38739</v>
      </c>
      <c r="I15" s="80">
        <v>75.488108720271796</v>
      </c>
      <c r="J15" s="80">
        <v>-43.091138794217883</v>
      </c>
      <c r="K15" s="81"/>
    </row>
    <row r="16" spans="2:16" x14ac:dyDescent="0.2">
      <c r="B16" s="82" t="s">
        <v>9</v>
      </c>
      <c r="C16" s="83" t="s">
        <v>12</v>
      </c>
      <c r="D16" s="84">
        <v>54526</v>
      </c>
      <c r="E16" s="84">
        <v>19331</v>
      </c>
      <c r="F16" s="85">
        <v>10051</v>
      </c>
      <c r="G16" s="84">
        <v>10541</v>
      </c>
      <c r="H16" s="84" t="s">
        <v>18</v>
      </c>
      <c r="I16" s="86" t="s">
        <v>18</v>
      </c>
      <c r="J16" s="86" t="s">
        <v>18</v>
      </c>
      <c r="K16" s="87"/>
    </row>
    <row r="17" spans="1:11" s="98" customFormat="1" x14ac:dyDescent="0.2">
      <c r="A17" s="2"/>
      <c r="B17" s="269" t="s">
        <v>13</v>
      </c>
      <c r="C17" s="270"/>
      <c r="D17" s="88">
        <v>1696868</v>
      </c>
      <c r="E17" s="88">
        <v>503642</v>
      </c>
      <c r="F17" s="88">
        <v>434564</v>
      </c>
      <c r="G17" s="88">
        <v>749001.19999999984</v>
      </c>
      <c r="H17" s="89">
        <v>1319429.5</v>
      </c>
      <c r="I17" s="90">
        <v>76.158529519044876</v>
      </c>
      <c r="J17" s="90">
        <v>-22.243244613016451</v>
      </c>
      <c r="K17" s="91"/>
    </row>
    <row r="18" spans="1:11" x14ac:dyDescent="0.2">
      <c r="A18" s="99"/>
      <c r="B18" s="92" t="s">
        <v>14</v>
      </c>
      <c r="C18" s="93" t="s">
        <v>15</v>
      </c>
      <c r="D18" s="94">
        <v>1090562</v>
      </c>
      <c r="E18" s="94">
        <v>312549</v>
      </c>
      <c r="F18" s="95">
        <v>259055</v>
      </c>
      <c r="G18" s="94">
        <v>464384.1</v>
      </c>
      <c r="H18" s="94">
        <v>738676.6</v>
      </c>
      <c r="I18" s="96">
        <v>59.065868103580641</v>
      </c>
      <c r="J18" s="96">
        <v>-32.266427768434994</v>
      </c>
      <c r="K18" s="97"/>
    </row>
    <row r="19" spans="1:11" x14ac:dyDescent="0.2">
      <c r="B19" s="76" t="s">
        <v>14</v>
      </c>
      <c r="C19" s="77" t="s">
        <v>16</v>
      </c>
      <c r="D19" s="78">
        <v>202246</v>
      </c>
      <c r="E19" s="78">
        <v>76426</v>
      </c>
      <c r="F19" s="79">
        <v>67829</v>
      </c>
      <c r="G19" s="78">
        <v>132665.1</v>
      </c>
      <c r="H19" s="78">
        <v>230618.5</v>
      </c>
      <c r="I19" s="80">
        <v>73.835093027480468</v>
      </c>
      <c r="J19" s="80">
        <v>14.028707613500391</v>
      </c>
      <c r="K19" s="81"/>
    </row>
    <row r="20" spans="1:11" ht="15" x14ac:dyDescent="0.25">
      <c r="B20" s="82" t="s">
        <v>14</v>
      </c>
      <c r="C20" s="83" t="s">
        <v>17</v>
      </c>
      <c r="D20" s="84" t="s">
        <v>18</v>
      </c>
      <c r="E20" s="84" t="s">
        <v>18</v>
      </c>
      <c r="F20" s="85">
        <v>2228</v>
      </c>
      <c r="G20" s="84">
        <v>9254</v>
      </c>
      <c r="H20" s="84">
        <v>16037</v>
      </c>
      <c r="I20" s="86">
        <v>73.298033282904683</v>
      </c>
      <c r="J20" s="86" t="s">
        <v>18</v>
      </c>
      <c r="K20" s="260" t="s">
        <v>236</v>
      </c>
    </row>
    <row r="21" spans="1:11" x14ac:dyDescent="0.2">
      <c r="B21" s="269" t="s">
        <v>19</v>
      </c>
      <c r="C21" s="270"/>
      <c r="D21" s="88">
        <v>1292808</v>
      </c>
      <c r="E21" s="88">
        <v>388975</v>
      </c>
      <c r="F21" s="88">
        <v>329112</v>
      </c>
      <c r="G21" s="88">
        <v>606303.19999999995</v>
      </c>
      <c r="H21" s="89">
        <v>985332.1</v>
      </c>
      <c r="I21" s="90">
        <v>62.514745097832247</v>
      </c>
      <c r="J21" s="90">
        <v>-23.783570336817224</v>
      </c>
      <c r="K21" s="91"/>
    </row>
    <row r="22" spans="1:11" x14ac:dyDescent="0.2">
      <c r="B22" s="76" t="s">
        <v>20</v>
      </c>
      <c r="C22" s="77" t="s">
        <v>21</v>
      </c>
      <c r="D22" s="78">
        <v>620243</v>
      </c>
      <c r="E22" s="78">
        <v>183308</v>
      </c>
      <c r="F22" s="79">
        <v>129497</v>
      </c>
      <c r="G22" s="78">
        <v>259424</v>
      </c>
      <c r="H22" s="78">
        <v>413496.5</v>
      </c>
      <c r="I22" s="86">
        <v>59.390226039225361</v>
      </c>
      <c r="J22" s="86">
        <v>-33.333145235012729</v>
      </c>
      <c r="K22" s="81"/>
    </row>
    <row r="23" spans="1:11" x14ac:dyDescent="0.2">
      <c r="B23" s="76" t="s">
        <v>20</v>
      </c>
      <c r="C23" s="77" t="s">
        <v>22</v>
      </c>
      <c r="D23" s="78">
        <v>1586316</v>
      </c>
      <c r="E23" s="78">
        <v>443056</v>
      </c>
      <c r="F23" s="79">
        <v>479953</v>
      </c>
      <c r="G23" s="78">
        <v>870822.3000000004</v>
      </c>
      <c r="H23" s="78">
        <v>1307180.1000000001</v>
      </c>
      <c r="I23" s="86">
        <v>50.108707597405285</v>
      </c>
      <c r="J23" s="86">
        <v>-17.596487711149599</v>
      </c>
      <c r="K23" s="81"/>
    </row>
    <row r="24" spans="1:11" x14ac:dyDescent="0.2">
      <c r="B24" s="76" t="s">
        <v>20</v>
      </c>
      <c r="C24" s="77" t="s">
        <v>23</v>
      </c>
      <c r="D24" s="78">
        <v>599999</v>
      </c>
      <c r="E24" s="78">
        <v>211914</v>
      </c>
      <c r="F24" s="79">
        <v>166661</v>
      </c>
      <c r="G24" s="78">
        <v>324726.40000000002</v>
      </c>
      <c r="H24" s="78">
        <v>460386.6</v>
      </c>
      <c r="I24" s="86">
        <v>41.776769612818647</v>
      </c>
      <c r="J24" s="86">
        <v>-23.268772114620194</v>
      </c>
      <c r="K24" s="100"/>
    </row>
    <row r="25" spans="1:11" ht="15" x14ac:dyDescent="0.25">
      <c r="B25" s="76" t="s">
        <v>20</v>
      </c>
      <c r="C25" s="77" t="s">
        <v>24</v>
      </c>
      <c r="D25" s="78">
        <v>36327</v>
      </c>
      <c r="E25" s="78">
        <v>19075</v>
      </c>
      <c r="F25" s="79">
        <v>11831</v>
      </c>
      <c r="G25" s="78">
        <v>26986.299999999996</v>
      </c>
      <c r="H25" s="78">
        <v>36451.259999999995</v>
      </c>
      <c r="I25" s="86">
        <v>35.073203810822527</v>
      </c>
      <c r="J25" s="86">
        <v>0.34205962507224591</v>
      </c>
      <c r="K25" s="260" t="s">
        <v>236</v>
      </c>
    </row>
    <row r="26" spans="1:11" x14ac:dyDescent="0.2">
      <c r="B26" s="76" t="s">
        <v>20</v>
      </c>
      <c r="C26" s="77" t="s">
        <v>25</v>
      </c>
      <c r="D26" s="78">
        <v>27192</v>
      </c>
      <c r="E26" s="78">
        <v>9431</v>
      </c>
      <c r="F26" s="79">
        <v>63</v>
      </c>
      <c r="G26" s="78">
        <v>2027.11</v>
      </c>
      <c r="H26" s="78">
        <v>15192.740000000002</v>
      </c>
      <c r="I26" s="86">
        <v>649.47782804090559</v>
      </c>
      <c r="J26" s="86">
        <v>-44.127905266254771</v>
      </c>
      <c r="K26" s="100"/>
    </row>
    <row r="27" spans="1:11" x14ac:dyDescent="0.2">
      <c r="B27" s="76" t="s">
        <v>20</v>
      </c>
      <c r="C27" s="77" t="s">
        <v>26</v>
      </c>
      <c r="D27" s="78">
        <v>562066</v>
      </c>
      <c r="E27" s="78">
        <v>155074</v>
      </c>
      <c r="F27" s="79">
        <v>57269</v>
      </c>
      <c r="G27" s="78">
        <v>180634.9</v>
      </c>
      <c r="H27" s="78">
        <v>375335.6</v>
      </c>
      <c r="I27" s="86">
        <v>107.78686732187413</v>
      </c>
      <c r="J27" s="86">
        <v>-33.222148288635147</v>
      </c>
      <c r="K27" s="81"/>
    </row>
    <row r="28" spans="1:11" x14ac:dyDescent="0.2">
      <c r="B28" s="76" t="s">
        <v>20</v>
      </c>
      <c r="C28" s="77" t="s">
        <v>27</v>
      </c>
      <c r="D28" s="78">
        <v>145212</v>
      </c>
      <c r="E28" s="78">
        <v>39683</v>
      </c>
      <c r="F28" s="79">
        <v>43258</v>
      </c>
      <c r="G28" s="78">
        <v>68854.100000000006</v>
      </c>
      <c r="H28" s="78">
        <v>101981.5</v>
      </c>
      <c r="I28" s="86">
        <v>48.112458081653806</v>
      </c>
      <c r="J28" s="86">
        <v>-29.770611244249785</v>
      </c>
      <c r="K28" s="81"/>
    </row>
    <row r="29" spans="1:11" x14ac:dyDescent="0.2">
      <c r="B29" s="76" t="s">
        <v>20</v>
      </c>
      <c r="C29" s="77" t="s">
        <v>28</v>
      </c>
      <c r="D29" s="78">
        <v>256875</v>
      </c>
      <c r="E29" s="78">
        <v>86640</v>
      </c>
      <c r="F29" s="79">
        <v>57587</v>
      </c>
      <c r="G29" s="78">
        <v>141799.44</v>
      </c>
      <c r="H29" s="78">
        <v>221585.7</v>
      </c>
      <c r="I29" s="86">
        <v>56.266978205273602</v>
      </c>
      <c r="J29" s="86">
        <v>-13.737927007299266</v>
      </c>
      <c r="K29" s="81"/>
    </row>
    <row r="30" spans="1:11" ht="15" x14ac:dyDescent="0.25">
      <c r="B30" s="76" t="s">
        <v>20</v>
      </c>
      <c r="C30" s="77" t="s">
        <v>29</v>
      </c>
      <c r="D30" s="78">
        <v>14946</v>
      </c>
      <c r="E30" s="78">
        <v>4800</v>
      </c>
      <c r="F30" s="79">
        <v>200</v>
      </c>
      <c r="G30" s="78">
        <v>187</v>
      </c>
      <c r="H30" s="78" t="s">
        <v>18</v>
      </c>
      <c r="I30" s="86" t="s">
        <v>18</v>
      </c>
      <c r="J30" s="86" t="s">
        <v>18</v>
      </c>
      <c r="K30" s="260" t="s">
        <v>236</v>
      </c>
    </row>
    <row r="31" spans="1:11" x14ac:dyDescent="0.2">
      <c r="B31" s="76" t="s">
        <v>20</v>
      </c>
      <c r="C31" s="77" t="s">
        <v>115</v>
      </c>
      <c r="D31" s="78">
        <v>122765</v>
      </c>
      <c r="E31" s="78">
        <v>54133</v>
      </c>
      <c r="F31" s="79">
        <v>20404</v>
      </c>
      <c r="G31" s="78">
        <v>63391</v>
      </c>
      <c r="H31" s="78">
        <v>104110</v>
      </c>
      <c r="I31" s="86">
        <v>64.234670536826997</v>
      </c>
      <c r="J31" s="86">
        <v>-15.195699099906326</v>
      </c>
      <c r="K31" s="81"/>
    </row>
    <row r="32" spans="1:11" ht="15" x14ac:dyDescent="0.25">
      <c r="B32" s="76" t="s">
        <v>20</v>
      </c>
      <c r="C32" s="77" t="s">
        <v>30</v>
      </c>
      <c r="D32" s="78">
        <v>8937</v>
      </c>
      <c r="E32" s="78">
        <v>9359</v>
      </c>
      <c r="F32" s="79">
        <v>1300</v>
      </c>
      <c r="G32" s="78">
        <v>16459</v>
      </c>
      <c r="H32" s="78">
        <v>21086</v>
      </c>
      <c r="I32" s="86">
        <v>28.112278996293821</v>
      </c>
      <c r="J32" s="86">
        <v>135.94047219424863</v>
      </c>
      <c r="K32" s="260" t="s">
        <v>236</v>
      </c>
    </row>
    <row r="33" spans="2:11" x14ac:dyDescent="0.2">
      <c r="B33" s="76" t="s">
        <v>20</v>
      </c>
      <c r="C33" s="77" t="s">
        <v>31</v>
      </c>
      <c r="D33" s="78">
        <v>398123</v>
      </c>
      <c r="E33" s="78">
        <v>117469</v>
      </c>
      <c r="F33" s="79">
        <v>66386</v>
      </c>
      <c r="G33" s="78">
        <v>173553.5</v>
      </c>
      <c r="H33" s="78">
        <v>290357.7</v>
      </c>
      <c r="I33" s="86">
        <v>67.301552547197261</v>
      </c>
      <c r="J33" s="86">
        <v>-27.068343200468192</v>
      </c>
      <c r="K33" s="81"/>
    </row>
    <row r="34" spans="2:11" x14ac:dyDescent="0.2">
      <c r="B34" s="76" t="s">
        <v>20</v>
      </c>
      <c r="C34" s="77" t="s">
        <v>32</v>
      </c>
      <c r="D34" s="78">
        <v>625692</v>
      </c>
      <c r="E34" s="78">
        <v>190018</v>
      </c>
      <c r="F34" s="79">
        <v>161157</v>
      </c>
      <c r="G34" s="78">
        <v>280120.09999999998</v>
      </c>
      <c r="H34" s="78">
        <v>396160.8</v>
      </c>
      <c r="I34" s="86">
        <v>41.425338631536981</v>
      </c>
      <c r="J34" s="86">
        <v>-36.684375059933643</v>
      </c>
      <c r="K34" s="81"/>
    </row>
    <row r="35" spans="2:11" x14ac:dyDescent="0.2">
      <c r="B35" s="269" t="s">
        <v>33</v>
      </c>
      <c r="C35" s="270"/>
      <c r="D35" s="88">
        <v>5004693</v>
      </c>
      <c r="E35" s="88">
        <v>1523960</v>
      </c>
      <c r="F35" s="88">
        <v>1195566</v>
      </c>
      <c r="G35" s="88">
        <v>2408985.1500000004</v>
      </c>
      <c r="H35" s="89">
        <v>3743324.5000000005</v>
      </c>
      <c r="I35" s="90">
        <v>55.390102757586526</v>
      </c>
      <c r="J35" s="90">
        <v>-25.203713794232723</v>
      </c>
      <c r="K35" s="91"/>
    </row>
    <row r="36" spans="2:11" x14ac:dyDescent="0.2">
      <c r="B36" s="76" t="s">
        <v>34</v>
      </c>
      <c r="C36" s="77" t="s">
        <v>35</v>
      </c>
      <c r="D36" s="78">
        <v>1672145</v>
      </c>
      <c r="E36" s="78">
        <v>413612</v>
      </c>
      <c r="F36" s="79">
        <v>401827</v>
      </c>
      <c r="G36" s="78">
        <v>615847.35000000021</v>
      </c>
      <c r="H36" s="78">
        <v>996127.7</v>
      </c>
      <c r="I36" s="86">
        <v>61.749125006383423</v>
      </c>
      <c r="J36" s="86">
        <v>-40.428150668751819</v>
      </c>
      <c r="K36" s="81"/>
    </row>
    <row r="37" spans="2:11" x14ac:dyDescent="0.2">
      <c r="B37" s="76" t="s">
        <v>34</v>
      </c>
      <c r="C37" s="77" t="s">
        <v>36</v>
      </c>
      <c r="D37" s="78">
        <v>327762</v>
      </c>
      <c r="E37" s="78">
        <v>107849</v>
      </c>
      <c r="F37" s="79">
        <v>80089</v>
      </c>
      <c r="G37" s="78">
        <v>167661.4</v>
      </c>
      <c r="H37" s="78">
        <v>271671.09999999998</v>
      </c>
      <c r="I37" s="86">
        <v>62.035566922380461</v>
      </c>
      <c r="J37" s="86">
        <v>-17.113301725032194</v>
      </c>
      <c r="K37" s="81"/>
    </row>
    <row r="38" spans="2:11" x14ac:dyDescent="0.2">
      <c r="B38" s="76" t="s">
        <v>34</v>
      </c>
      <c r="C38" s="77" t="s">
        <v>37</v>
      </c>
      <c r="D38" s="78">
        <v>1614733</v>
      </c>
      <c r="E38" s="78">
        <v>458475</v>
      </c>
      <c r="F38" s="79">
        <v>351620</v>
      </c>
      <c r="G38" s="78">
        <v>603047.19999999972</v>
      </c>
      <c r="H38" s="78">
        <v>956240.5</v>
      </c>
      <c r="I38" s="86">
        <v>58.568102131972502</v>
      </c>
      <c r="J38" s="86">
        <v>-40.780271413292475</v>
      </c>
      <c r="K38" s="81"/>
    </row>
    <row r="39" spans="2:11" x14ac:dyDescent="0.2">
      <c r="B39" s="76" t="s">
        <v>34</v>
      </c>
      <c r="C39" s="77" t="s">
        <v>38</v>
      </c>
      <c r="D39" s="78">
        <v>462555</v>
      </c>
      <c r="E39" s="78">
        <v>167252</v>
      </c>
      <c r="F39" s="79">
        <v>124472</v>
      </c>
      <c r="G39" s="78">
        <v>274514.75</v>
      </c>
      <c r="H39" s="78">
        <v>409859</v>
      </c>
      <c r="I39" s="86">
        <v>49.303088449709897</v>
      </c>
      <c r="J39" s="86">
        <v>-11.392374960815472</v>
      </c>
      <c r="K39" s="81"/>
    </row>
    <row r="40" spans="2:11" x14ac:dyDescent="0.2">
      <c r="B40" s="76" t="s">
        <v>34</v>
      </c>
      <c r="C40" s="77" t="s">
        <v>39</v>
      </c>
      <c r="D40" s="78">
        <v>41043</v>
      </c>
      <c r="E40" s="78">
        <v>17102</v>
      </c>
      <c r="F40" s="79">
        <v>4343</v>
      </c>
      <c r="G40" s="78">
        <v>15631.96</v>
      </c>
      <c r="H40" s="78">
        <v>19956.800000000003</v>
      </c>
      <c r="I40" s="86">
        <v>27.666652166458999</v>
      </c>
      <c r="J40" s="86">
        <v>-51.375874083278504</v>
      </c>
      <c r="K40" s="81"/>
    </row>
    <row r="41" spans="2:11" x14ac:dyDescent="0.2">
      <c r="B41" s="276" t="s">
        <v>40</v>
      </c>
      <c r="C41" s="277"/>
      <c r="D41" s="88">
        <v>4118238</v>
      </c>
      <c r="E41" s="88">
        <v>1164290</v>
      </c>
      <c r="F41" s="88">
        <v>962351</v>
      </c>
      <c r="G41" s="88">
        <v>1676702.66</v>
      </c>
      <c r="H41" s="89">
        <v>2653855.0999999996</v>
      </c>
      <c r="I41" s="90">
        <v>58.278218512517874</v>
      </c>
      <c r="J41" s="90">
        <v>-35.558481564202957</v>
      </c>
      <c r="K41" s="91"/>
    </row>
    <row r="42" spans="2:11" ht="15" x14ac:dyDescent="0.25">
      <c r="B42" s="76" t="s">
        <v>41</v>
      </c>
      <c r="C42" s="77" t="s">
        <v>42</v>
      </c>
      <c r="D42" s="78" t="s">
        <v>18</v>
      </c>
      <c r="E42" s="78" t="s">
        <v>18</v>
      </c>
      <c r="F42" s="79">
        <v>16449</v>
      </c>
      <c r="G42" s="78">
        <v>55330.45</v>
      </c>
      <c r="H42" s="78">
        <v>102760.5</v>
      </c>
      <c r="I42" s="86">
        <v>85.721424640500857</v>
      </c>
      <c r="J42" s="86" t="s">
        <v>18</v>
      </c>
      <c r="K42" s="260" t="s">
        <v>236</v>
      </c>
    </row>
    <row r="43" spans="2:11" ht="15" x14ac:dyDescent="0.25">
      <c r="B43" s="76" t="s">
        <v>41</v>
      </c>
      <c r="C43" s="77" t="s">
        <v>43</v>
      </c>
      <c r="D43" s="78">
        <v>134772</v>
      </c>
      <c r="E43" s="78">
        <v>83874</v>
      </c>
      <c r="F43" s="79">
        <v>63719</v>
      </c>
      <c r="G43" s="78">
        <v>120509.4</v>
      </c>
      <c r="H43" s="78">
        <v>179398.5</v>
      </c>
      <c r="I43" s="86">
        <v>48.866810389894901</v>
      </c>
      <c r="J43" s="86">
        <v>33.112590152257141</v>
      </c>
      <c r="K43" s="260" t="s">
        <v>236</v>
      </c>
    </row>
    <row r="44" spans="2:11" x14ac:dyDescent="0.2">
      <c r="B44" s="76" t="s">
        <v>41</v>
      </c>
      <c r="C44" s="77" t="s">
        <v>44</v>
      </c>
      <c r="D44" s="78">
        <v>3836123</v>
      </c>
      <c r="E44" s="78">
        <v>951425</v>
      </c>
      <c r="F44" s="79">
        <v>921121</v>
      </c>
      <c r="G44" s="78">
        <v>2090882.4000000004</v>
      </c>
      <c r="H44" s="78">
        <v>3168617.78</v>
      </c>
      <c r="I44" s="86">
        <v>51.544523977053856</v>
      </c>
      <c r="J44" s="86">
        <v>-17.400516615343154</v>
      </c>
      <c r="K44" s="81"/>
    </row>
    <row r="45" spans="2:11" ht="15" x14ac:dyDescent="0.25">
      <c r="B45" s="76" t="s">
        <v>41</v>
      </c>
      <c r="C45" s="77" t="s">
        <v>45</v>
      </c>
      <c r="D45" s="78">
        <v>67669</v>
      </c>
      <c r="E45" s="78">
        <v>32383</v>
      </c>
      <c r="F45" s="79">
        <v>19848</v>
      </c>
      <c r="G45" s="78">
        <v>51026.5</v>
      </c>
      <c r="H45" s="78">
        <v>85049</v>
      </c>
      <c r="I45" s="86">
        <v>66.676138869019042</v>
      </c>
      <c r="J45" s="86">
        <v>25.683843414266505</v>
      </c>
      <c r="K45" s="260" t="s">
        <v>236</v>
      </c>
    </row>
    <row r="46" spans="2:11" x14ac:dyDescent="0.2">
      <c r="B46" s="76" t="s">
        <v>41</v>
      </c>
      <c r="C46" s="77" t="s">
        <v>46</v>
      </c>
      <c r="D46" s="78">
        <v>122316</v>
      </c>
      <c r="E46" s="78">
        <v>59565</v>
      </c>
      <c r="F46" s="79">
        <v>41025</v>
      </c>
      <c r="G46" s="78">
        <v>94752.5</v>
      </c>
      <c r="H46" s="78">
        <v>168781.5</v>
      </c>
      <c r="I46" s="86">
        <v>78.128809266246265</v>
      </c>
      <c r="J46" s="86">
        <v>37.988080054939665</v>
      </c>
      <c r="K46" s="81"/>
    </row>
    <row r="47" spans="2:11" x14ac:dyDescent="0.2">
      <c r="B47" s="76" t="s">
        <v>41</v>
      </c>
      <c r="C47" s="77" t="s">
        <v>47</v>
      </c>
      <c r="D47" s="78">
        <v>101037</v>
      </c>
      <c r="E47" s="78">
        <v>40464</v>
      </c>
      <c r="F47" s="79" t="s">
        <v>18</v>
      </c>
      <c r="G47" s="79" t="s">
        <v>18</v>
      </c>
      <c r="H47" s="79" t="s">
        <v>18</v>
      </c>
      <c r="I47" s="86" t="s">
        <v>18</v>
      </c>
      <c r="J47" s="86" t="s">
        <v>18</v>
      </c>
      <c r="K47" s="81"/>
    </row>
    <row r="48" spans="2:11" x14ac:dyDescent="0.2">
      <c r="B48" s="76" t="s">
        <v>41</v>
      </c>
      <c r="C48" s="77" t="s">
        <v>48</v>
      </c>
      <c r="D48" s="78">
        <v>93235</v>
      </c>
      <c r="E48" s="78">
        <v>24751</v>
      </c>
      <c r="F48" s="79">
        <v>12163</v>
      </c>
      <c r="G48" s="78">
        <v>32975.100000000006</v>
      </c>
      <c r="H48" s="78">
        <v>67155.100000000006</v>
      </c>
      <c r="I48" s="86">
        <v>103.65396920706836</v>
      </c>
      <c r="J48" s="86">
        <v>-27.972220732557513</v>
      </c>
      <c r="K48" s="81"/>
    </row>
    <row r="49" spans="2:11" x14ac:dyDescent="0.2">
      <c r="B49" s="76" t="s">
        <v>41</v>
      </c>
      <c r="C49" s="77" t="s">
        <v>49</v>
      </c>
      <c r="D49" s="78">
        <v>26354</v>
      </c>
      <c r="E49" s="78" t="s">
        <v>18</v>
      </c>
      <c r="F49" s="79" t="s">
        <v>18</v>
      </c>
      <c r="G49" s="79" t="s">
        <v>18</v>
      </c>
      <c r="H49" s="79" t="s">
        <v>18</v>
      </c>
      <c r="I49" s="86" t="s">
        <v>18</v>
      </c>
      <c r="J49" s="86" t="s">
        <v>18</v>
      </c>
      <c r="K49" s="81"/>
    </row>
    <row r="50" spans="2:11" x14ac:dyDescent="0.2">
      <c r="B50" s="76" t="s">
        <v>41</v>
      </c>
      <c r="C50" s="77" t="s">
        <v>50</v>
      </c>
      <c r="D50" s="78">
        <v>258092</v>
      </c>
      <c r="E50" s="78">
        <v>88135</v>
      </c>
      <c r="F50" s="79">
        <v>36768</v>
      </c>
      <c r="G50" s="78">
        <v>92462.799999999988</v>
      </c>
      <c r="H50" s="78">
        <v>153257.5</v>
      </c>
      <c r="I50" s="86">
        <v>65.750442340054619</v>
      </c>
      <c r="J50" s="86">
        <v>-40.619042821939466</v>
      </c>
      <c r="K50" s="81"/>
    </row>
    <row r="51" spans="2:11" x14ac:dyDescent="0.2">
      <c r="B51" s="76" t="s">
        <v>41</v>
      </c>
      <c r="C51" s="77" t="s">
        <v>51</v>
      </c>
      <c r="D51" s="78">
        <v>71240</v>
      </c>
      <c r="E51" s="78">
        <v>20911</v>
      </c>
      <c r="F51" s="79">
        <v>8564</v>
      </c>
      <c r="G51" s="78">
        <v>31689</v>
      </c>
      <c r="H51" s="78">
        <v>60223</v>
      </c>
      <c r="I51" s="86">
        <v>90.043863801319063</v>
      </c>
      <c r="J51" s="86">
        <v>-15.46462661426165</v>
      </c>
      <c r="K51" s="81"/>
    </row>
    <row r="52" spans="2:11" ht="15" x14ac:dyDescent="0.25">
      <c r="B52" s="76" t="s">
        <v>41</v>
      </c>
      <c r="C52" s="77" t="s">
        <v>52</v>
      </c>
      <c r="D52" s="78" t="s">
        <v>18</v>
      </c>
      <c r="E52" s="78">
        <v>5598</v>
      </c>
      <c r="F52" s="79">
        <v>2945</v>
      </c>
      <c r="G52" s="78">
        <v>3427.5</v>
      </c>
      <c r="H52" s="79" t="s">
        <v>18</v>
      </c>
      <c r="I52" s="86" t="s">
        <v>18</v>
      </c>
      <c r="J52" s="86" t="s">
        <v>18</v>
      </c>
      <c r="K52" s="260" t="s">
        <v>236</v>
      </c>
    </row>
    <row r="53" spans="2:11" x14ac:dyDescent="0.2">
      <c r="B53" s="76" t="s">
        <v>41</v>
      </c>
      <c r="C53" s="77" t="s">
        <v>53</v>
      </c>
      <c r="D53" s="78">
        <v>397810</v>
      </c>
      <c r="E53" s="78">
        <v>113501</v>
      </c>
      <c r="F53" s="79">
        <v>88562</v>
      </c>
      <c r="G53" s="78">
        <v>217265.61000000002</v>
      </c>
      <c r="H53" s="78">
        <v>324342.33999999997</v>
      </c>
      <c r="I53" s="86">
        <v>49.28379139248036</v>
      </c>
      <c r="J53" s="86">
        <v>-18.468027450290347</v>
      </c>
      <c r="K53" s="81"/>
    </row>
    <row r="54" spans="2:11" x14ac:dyDescent="0.2">
      <c r="B54" s="76" t="s">
        <v>41</v>
      </c>
      <c r="C54" s="77" t="s">
        <v>54</v>
      </c>
      <c r="D54" s="78">
        <v>20407</v>
      </c>
      <c r="E54" s="78">
        <v>14284</v>
      </c>
      <c r="F54" s="79">
        <v>2207</v>
      </c>
      <c r="G54" s="78">
        <v>4825</v>
      </c>
      <c r="H54" s="78">
        <v>13361</v>
      </c>
      <c r="I54" s="86">
        <v>176.9119170984456</v>
      </c>
      <c r="J54" s="86">
        <v>-34.527368059979416</v>
      </c>
      <c r="K54" s="81"/>
    </row>
    <row r="55" spans="2:11" x14ac:dyDescent="0.2">
      <c r="B55" s="76" t="s">
        <v>41</v>
      </c>
      <c r="C55" s="77" t="s">
        <v>55</v>
      </c>
      <c r="D55" s="78">
        <v>3746854</v>
      </c>
      <c r="E55" s="78">
        <v>824537</v>
      </c>
      <c r="F55" s="79">
        <v>615334</v>
      </c>
      <c r="G55" s="78">
        <v>1479142.5299999991</v>
      </c>
      <c r="H55" s="78">
        <v>2294615.2399999998</v>
      </c>
      <c r="I55" s="86">
        <v>55.131449029459056</v>
      </c>
      <c r="J55" s="86">
        <v>-38.758883052288674</v>
      </c>
      <c r="K55" s="81"/>
    </row>
    <row r="56" spans="2:11" x14ac:dyDescent="0.2">
      <c r="B56" s="76" t="s">
        <v>41</v>
      </c>
      <c r="C56" s="77" t="s">
        <v>56</v>
      </c>
      <c r="D56" s="78">
        <v>42370</v>
      </c>
      <c r="E56" s="78">
        <v>14311</v>
      </c>
      <c r="F56" s="79">
        <v>5311</v>
      </c>
      <c r="G56" s="78">
        <v>12750</v>
      </c>
      <c r="H56" s="78">
        <v>31770.45</v>
      </c>
      <c r="I56" s="86">
        <v>149.18</v>
      </c>
      <c r="J56" s="86">
        <v>-25.016639131460938</v>
      </c>
      <c r="K56" s="81"/>
    </row>
    <row r="57" spans="2:11" x14ac:dyDescent="0.2">
      <c r="B57" s="76" t="s">
        <v>41</v>
      </c>
      <c r="C57" s="77" t="s">
        <v>57</v>
      </c>
      <c r="D57" s="78">
        <v>521261</v>
      </c>
      <c r="E57" s="78">
        <v>145048</v>
      </c>
      <c r="F57" s="79">
        <v>117417</v>
      </c>
      <c r="G57" s="78">
        <v>242755.80000000002</v>
      </c>
      <c r="H57" s="78">
        <v>384566.9</v>
      </c>
      <c r="I57" s="86">
        <v>58.417183029200537</v>
      </c>
      <c r="J57" s="86">
        <v>-26.223734367236368</v>
      </c>
      <c r="K57" s="81"/>
    </row>
    <row r="58" spans="2:11" x14ac:dyDescent="0.2">
      <c r="B58" s="76" t="s">
        <v>41</v>
      </c>
      <c r="C58" s="77" t="s">
        <v>58</v>
      </c>
      <c r="D58" s="78">
        <v>479690</v>
      </c>
      <c r="E58" s="78">
        <v>183943</v>
      </c>
      <c r="F58" s="79">
        <v>37865</v>
      </c>
      <c r="G58" s="78">
        <v>128215</v>
      </c>
      <c r="H58" s="78">
        <v>217123</v>
      </c>
      <c r="I58" s="86">
        <v>69.342900596654061</v>
      </c>
      <c r="J58" s="86">
        <v>-54.736809189268065</v>
      </c>
      <c r="K58" s="81"/>
    </row>
    <row r="59" spans="2:11" x14ac:dyDescent="0.2">
      <c r="B59" s="76" t="s">
        <v>41</v>
      </c>
      <c r="C59" s="77" t="s">
        <v>59</v>
      </c>
      <c r="D59" s="78">
        <v>54670</v>
      </c>
      <c r="E59" s="78">
        <v>18094</v>
      </c>
      <c r="F59" s="79">
        <v>5234</v>
      </c>
      <c r="G59" s="78">
        <v>18106.96</v>
      </c>
      <c r="H59" s="78">
        <v>39797.360000000001</v>
      </c>
      <c r="I59" s="86">
        <v>119.79040103915844</v>
      </c>
      <c r="J59" s="86">
        <v>-27.204389976220959</v>
      </c>
      <c r="K59" s="81"/>
    </row>
    <row r="60" spans="2:11" x14ac:dyDescent="0.2">
      <c r="B60" s="76" t="s">
        <v>41</v>
      </c>
      <c r="C60" s="77" t="s">
        <v>60</v>
      </c>
      <c r="D60" s="78">
        <v>22885</v>
      </c>
      <c r="E60" s="78">
        <v>19061</v>
      </c>
      <c r="F60" s="79">
        <v>22995</v>
      </c>
      <c r="G60" s="78">
        <v>39698</v>
      </c>
      <c r="H60" s="78">
        <v>78713</v>
      </c>
      <c r="I60" s="86">
        <v>98.279510302786036</v>
      </c>
      <c r="J60" s="86">
        <v>243.95018571116452</v>
      </c>
      <c r="K60" s="81"/>
    </row>
    <row r="61" spans="2:11" ht="15" x14ac:dyDescent="0.25">
      <c r="B61" s="76" t="s">
        <v>41</v>
      </c>
      <c r="C61" s="77" t="s">
        <v>61</v>
      </c>
      <c r="D61" s="78">
        <v>43360</v>
      </c>
      <c r="E61" s="78">
        <v>39564</v>
      </c>
      <c r="F61" s="79">
        <v>15762</v>
      </c>
      <c r="G61" s="78">
        <v>42946.01</v>
      </c>
      <c r="H61" s="78">
        <v>64706</v>
      </c>
      <c r="I61" s="86">
        <v>50.668246014006883</v>
      </c>
      <c r="J61" s="86">
        <v>49.229704797047965</v>
      </c>
      <c r="K61" s="260" t="s">
        <v>236</v>
      </c>
    </row>
    <row r="62" spans="2:11" x14ac:dyDescent="0.2">
      <c r="B62" s="76" t="s">
        <v>41</v>
      </c>
      <c r="C62" s="77" t="s">
        <v>62</v>
      </c>
      <c r="D62" s="78">
        <v>472717</v>
      </c>
      <c r="E62" s="78">
        <v>110435</v>
      </c>
      <c r="F62" s="79" t="s">
        <v>18</v>
      </c>
      <c r="G62" s="78">
        <v>108419.19999999998</v>
      </c>
      <c r="H62" s="78">
        <v>300732.09999999998</v>
      </c>
      <c r="I62" s="86">
        <v>177.37900667040526</v>
      </c>
      <c r="J62" s="86">
        <v>-36.38221176729418</v>
      </c>
      <c r="K62" s="81"/>
    </row>
    <row r="63" spans="2:11" x14ac:dyDescent="0.2">
      <c r="B63" s="76" t="s">
        <v>41</v>
      </c>
      <c r="C63" s="77" t="s">
        <v>63</v>
      </c>
      <c r="D63" s="78">
        <v>17368844</v>
      </c>
      <c r="E63" s="78">
        <v>4801559</v>
      </c>
      <c r="F63" s="79">
        <v>4927635</v>
      </c>
      <c r="G63" s="78">
        <v>9040443.3600000013</v>
      </c>
      <c r="H63" s="78">
        <v>14739921.109999998</v>
      </c>
      <c r="I63" s="86">
        <v>63.044228286609119</v>
      </c>
      <c r="J63" s="86">
        <v>-15.135854119019104</v>
      </c>
      <c r="K63" s="81"/>
    </row>
    <row r="64" spans="2:11" x14ac:dyDescent="0.2">
      <c r="B64" s="76" t="s">
        <v>41</v>
      </c>
      <c r="C64" s="77" t="s">
        <v>64</v>
      </c>
      <c r="D64" s="78">
        <v>224754</v>
      </c>
      <c r="E64" s="78">
        <v>65313</v>
      </c>
      <c r="F64" s="79">
        <v>90071</v>
      </c>
      <c r="G64" s="78">
        <v>148630.59999999998</v>
      </c>
      <c r="H64" s="78">
        <v>260626</v>
      </c>
      <c r="I64" s="86">
        <v>75.35150904322532</v>
      </c>
      <c r="J64" s="86">
        <v>15.960561324826255</v>
      </c>
      <c r="K64" s="81"/>
    </row>
    <row r="65" spans="2:15" x14ac:dyDescent="0.2">
      <c r="B65" s="76" t="s">
        <v>41</v>
      </c>
      <c r="C65" s="77" t="s">
        <v>65</v>
      </c>
      <c r="D65" s="78">
        <v>665639</v>
      </c>
      <c r="E65" s="78">
        <v>176051</v>
      </c>
      <c r="F65" s="79">
        <v>116285</v>
      </c>
      <c r="G65" s="78">
        <v>308000.30000000005</v>
      </c>
      <c r="H65" s="78">
        <v>467447.5</v>
      </c>
      <c r="I65" s="86">
        <v>51.768521004687308</v>
      </c>
      <c r="J65" s="86">
        <v>-29.774622580708161</v>
      </c>
      <c r="K65" s="81"/>
    </row>
    <row r="66" spans="2:15" x14ac:dyDescent="0.2">
      <c r="B66" s="76" t="s">
        <v>41</v>
      </c>
      <c r="C66" s="77" t="s">
        <v>66</v>
      </c>
      <c r="D66" s="78">
        <v>24640</v>
      </c>
      <c r="E66" s="78">
        <v>15742</v>
      </c>
      <c r="F66" s="79">
        <v>11455</v>
      </c>
      <c r="G66" s="78">
        <v>38600.25</v>
      </c>
      <c r="H66" s="78">
        <v>54496.3</v>
      </c>
      <c r="I66" s="86">
        <v>41.181209966256702</v>
      </c>
      <c r="J66" s="86">
        <v>121.17004870129871</v>
      </c>
      <c r="K66" s="81"/>
    </row>
    <row r="67" spans="2:15" x14ac:dyDescent="0.2">
      <c r="B67" s="76" t="s">
        <v>41</v>
      </c>
      <c r="C67" s="77" t="s">
        <v>67</v>
      </c>
      <c r="D67" s="78">
        <v>21747</v>
      </c>
      <c r="E67" s="78">
        <v>8656</v>
      </c>
      <c r="F67" s="79">
        <v>1461</v>
      </c>
      <c r="G67" s="78" t="s">
        <v>18</v>
      </c>
      <c r="H67" s="78" t="s">
        <v>18</v>
      </c>
      <c r="I67" s="86" t="s">
        <v>18</v>
      </c>
      <c r="J67" s="86" t="s">
        <v>18</v>
      </c>
      <c r="K67" s="81"/>
    </row>
    <row r="68" spans="2:15" x14ac:dyDescent="0.2">
      <c r="B68" s="76" t="s">
        <v>41</v>
      </c>
      <c r="C68" s="77" t="s">
        <v>68</v>
      </c>
      <c r="D68" s="78">
        <v>70420</v>
      </c>
      <c r="E68" s="78">
        <v>26168</v>
      </c>
      <c r="F68" s="79">
        <v>13609</v>
      </c>
      <c r="G68" s="78">
        <v>31888.52</v>
      </c>
      <c r="H68" s="78">
        <v>58006.399999999994</v>
      </c>
      <c r="I68" s="86">
        <v>81.903707039398483</v>
      </c>
      <c r="J68" s="86">
        <v>-17.627946606077828</v>
      </c>
      <c r="K68" s="81"/>
    </row>
    <row r="69" spans="2:15" x14ac:dyDescent="0.2">
      <c r="B69" s="269" t="s">
        <v>69</v>
      </c>
      <c r="C69" s="270"/>
      <c r="D69" s="88">
        <v>28888906</v>
      </c>
      <c r="E69" s="88">
        <v>7883373</v>
      </c>
      <c r="F69" s="88">
        <v>7193805</v>
      </c>
      <c r="G69" s="88">
        <v>14434742.790000001</v>
      </c>
      <c r="H69" s="89">
        <v>23315467.579999994</v>
      </c>
      <c r="I69" s="90">
        <v>61.5232631381026</v>
      </c>
      <c r="J69" s="90">
        <v>-19.292660026655234</v>
      </c>
      <c r="K69" s="91"/>
    </row>
    <row r="70" spans="2:15" x14ac:dyDescent="0.2">
      <c r="B70" s="76" t="s">
        <v>70</v>
      </c>
      <c r="C70" s="77" t="s">
        <v>71</v>
      </c>
      <c r="D70" s="78">
        <v>188236</v>
      </c>
      <c r="E70" s="78">
        <v>50657</v>
      </c>
      <c r="F70" s="79">
        <v>29277</v>
      </c>
      <c r="G70" s="78">
        <v>99423.299999999974</v>
      </c>
      <c r="H70" s="78">
        <v>162587</v>
      </c>
      <c r="I70" s="86">
        <v>63.530077959593015</v>
      </c>
      <c r="J70" s="86">
        <v>-13.625980152574426</v>
      </c>
      <c r="K70" s="81"/>
    </row>
    <row r="71" spans="2:15" x14ac:dyDescent="0.2">
      <c r="B71" s="76" t="s">
        <v>70</v>
      </c>
      <c r="C71" s="77" t="s">
        <v>72</v>
      </c>
      <c r="D71" s="78">
        <v>126616</v>
      </c>
      <c r="E71" s="78">
        <v>47814</v>
      </c>
      <c r="F71" s="79">
        <v>46450</v>
      </c>
      <c r="G71" s="78">
        <v>104478</v>
      </c>
      <c r="H71" s="78">
        <v>141055</v>
      </c>
      <c r="I71" s="86">
        <v>35.009284251229921</v>
      </c>
      <c r="J71" s="86">
        <v>11.403772035129842</v>
      </c>
      <c r="K71" s="81"/>
    </row>
    <row r="72" spans="2:15" x14ac:dyDescent="0.2">
      <c r="B72" s="76" t="s">
        <v>70</v>
      </c>
      <c r="C72" s="77" t="s">
        <v>73</v>
      </c>
      <c r="D72" s="78">
        <v>553503</v>
      </c>
      <c r="E72" s="78">
        <v>146352</v>
      </c>
      <c r="F72" s="79">
        <v>151045</v>
      </c>
      <c r="G72" s="78">
        <v>285231.09999999998</v>
      </c>
      <c r="H72" s="78">
        <v>425346.5</v>
      </c>
      <c r="I72" s="86">
        <v>49.123465148085202</v>
      </c>
      <c r="J72" s="86">
        <v>-23.153713710675461</v>
      </c>
      <c r="K72" s="81"/>
    </row>
    <row r="73" spans="2:15" x14ac:dyDescent="0.2">
      <c r="B73" s="269" t="s">
        <v>74</v>
      </c>
      <c r="C73" s="270"/>
      <c r="D73" s="88">
        <v>868355</v>
      </c>
      <c r="E73" s="88">
        <v>244823</v>
      </c>
      <c r="F73" s="88">
        <v>226772</v>
      </c>
      <c r="G73" s="88">
        <v>489132.39999999997</v>
      </c>
      <c r="H73" s="89">
        <v>728988.5</v>
      </c>
      <c r="I73" s="90">
        <v>49.037050091140976</v>
      </c>
      <c r="J73" s="90">
        <v>-16.04948436987177</v>
      </c>
      <c r="K73" s="91"/>
    </row>
    <row r="74" spans="2:15" x14ac:dyDescent="0.2">
      <c r="B74" s="76" t="s">
        <v>75</v>
      </c>
      <c r="C74" s="77" t="s">
        <v>76</v>
      </c>
      <c r="D74" s="78">
        <v>1153347</v>
      </c>
      <c r="E74" s="78">
        <v>282192</v>
      </c>
      <c r="F74" s="79">
        <v>268934</v>
      </c>
      <c r="G74" s="78">
        <v>379424.15000000008</v>
      </c>
      <c r="H74" s="78">
        <v>614403.54999999993</v>
      </c>
      <c r="I74" s="86">
        <v>61.93053341491305</v>
      </c>
      <c r="J74" s="86">
        <v>-46.72864714608874</v>
      </c>
      <c r="K74" s="81"/>
    </row>
    <row r="75" spans="2:15" x14ac:dyDescent="0.2">
      <c r="B75" s="76" t="s">
        <v>75</v>
      </c>
      <c r="C75" s="77" t="s">
        <v>77</v>
      </c>
      <c r="D75" s="78">
        <v>72834</v>
      </c>
      <c r="E75" s="78">
        <v>26299</v>
      </c>
      <c r="F75" s="79">
        <v>6639</v>
      </c>
      <c r="G75" s="78">
        <v>38342</v>
      </c>
      <c r="H75" s="78">
        <v>67890</v>
      </c>
      <c r="I75" s="86">
        <v>77.064315893797925</v>
      </c>
      <c r="J75" s="86">
        <v>-6.7880385534228527</v>
      </c>
      <c r="K75" s="81"/>
    </row>
    <row r="76" spans="2:15" x14ac:dyDescent="0.2">
      <c r="B76" s="76" t="s">
        <v>75</v>
      </c>
      <c r="C76" s="77" t="s">
        <v>78</v>
      </c>
      <c r="D76" s="78">
        <v>36943</v>
      </c>
      <c r="E76" s="78">
        <v>14293</v>
      </c>
      <c r="F76" s="79">
        <v>14037</v>
      </c>
      <c r="G76" s="78">
        <v>19911</v>
      </c>
      <c r="H76" s="78">
        <v>36085</v>
      </c>
      <c r="I76" s="86">
        <v>81.231480086384408</v>
      </c>
      <c r="J76" s="86">
        <v>-2.3224968194245186</v>
      </c>
      <c r="K76" s="81"/>
    </row>
    <row r="77" spans="2:15" x14ac:dyDescent="0.2">
      <c r="B77" s="76" t="s">
        <v>75</v>
      </c>
      <c r="C77" s="77" t="s">
        <v>79</v>
      </c>
      <c r="D77" s="78">
        <v>133700</v>
      </c>
      <c r="E77" s="78">
        <v>52923</v>
      </c>
      <c r="F77" s="79">
        <v>28687</v>
      </c>
      <c r="G77" s="78">
        <v>54466.000000000007</v>
      </c>
      <c r="H77" s="78">
        <v>78692.599999999991</v>
      </c>
      <c r="I77" s="86">
        <v>44.480226196159037</v>
      </c>
      <c r="J77" s="86">
        <v>-41.14240837696336</v>
      </c>
      <c r="K77" s="81"/>
    </row>
    <row r="78" spans="2:15" x14ac:dyDescent="0.2">
      <c r="B78" s="269" t="s">
        <v>80</v>
      </c>
      <c r="C78" s="270"/>
      <c r="D78" s="88">
        <v>1396824</v>
      </c>
      <c r="E78" s="88">
        <v>375707</v>
      </c>
      <c r="F78" s="88">
        <v>318297</v>
      </c>
      <c r="G78" s="88">
        <v>492143.15000000008</v>
      </c>
      <c r="H78" s="89">
        <v>797071.14999999991</v>
      </c>
      <c r="I78" s="90">
        <v>61.95920841324314</v>
      </c>
      <c r="J78" s="90">
        <v>-42.936894698258342</v>
      </c>
      <c r="K78" s="91"/>
    </row>
    <row r="79" spans="2:15" x14ac:dyDescent="0.2">
      <c r="B79" s="269" t="s">
        <v>81</v>
      </c>
      <c r="C79" s="270"/>
      <c r="D79" s="88">
        <v>46312834</v>
      </c>
      <c r="E79" s="88">
        <v>12915557</v>
      </c>
      <c r="F79" s="88">
        <v>11397767</v>
      </c>
      <c r="G79" s="88">
        <v>22253786.029999997</v>
      </c>
      <c r="H79" s="89">
        <v>35814221.629999995</v>
      </c>
      <c r="I79" s="90">
        <v>60.935409290443332</v>
      </c>
      <c r="J79" s="90">
        <v>-22.668905059880387</v>
      </c>
      <c r="K79" s="91"/>
    </row>
    <row r="80" spans="2:15" x14ac:dyDescent="0.2">
      <c r="B80" s="101"/>
      <c r="C80" s="102"/>
      <c r="D80" s="103"/>
      <c r="E80" s="104"/>
      <c r="F80" s="105"/>
      <c r="G80" s="105"/>
      <c r="H80" s="106"/>
      <c r="I80" s="108"/>
      <c r="J80" s="108"/>
      <c r="K80" s="109"/>
      <c r="L80" s="109"/>
      <c r="M80" s="107"/>
      <c r="N80" s="110"/>
      <c r="O80" s="111"/>
    </row>
    <row r="81" spans="2:15" x14ac:dyDescent="0.2">
      <c r="B81" s="101"/>
      <c r="C81" s="102"/>
      <c r="D81" s="102"/>
      <c r="E81" s="112"/>
      <c r="F81" s="107"/>
      <c r="G81" s="107"/>
      <c r="H81" s="113"/>
      <c r="I81" s="109"/>
      <c r="J81" s="109"/>
      <c r="K81" s="109"/>
      <c r="L81" s="109"/>
      <c r="M81" s="107"/>
      <c r="N81" s="110"/>
      <c r="O81" s="111"/>
    </row>
    <row r="82" spans="2:15" x14ac:dyDescent="0.2">
      <c r="B82" s="101"/>
      <c r="C82" s="102"/>
      <c r="D82" s="102"/>
      <c r="E82" s="112"/>
      <c r="F82" s="107"/>
      <c r="G82" s="107"/>
      <c r="H82" s="113"/>
      <c r="I82" s="109"/>
      <c r="J82" s="109"/>
      <c r="K82" s="109"/>
      <c r="L82" s="109"/>
      <c r="M82" s="107"/>
      <c r="N82" s="110"/>
      <c r="O82" s="111"/>
    </row>
    <row r="83" spans="2:15" x14ac:dyDescent="0.2">
      <c r="B83" s="101"/>
      <c r="C83" s="102"/>
      <c r="D83" s="102"/>
      <c r="E83" s="112"/>
      <c r="F83" s="107"/>
      <c r="G83" s="107"/>
      <c r="H83" s="113"/>
      <c r="I83" s="109"/>
      <c r="J83" s="109"/>
      <c r="K83" s="109"/>
      <c r="L83" s="109"/>
      <c r="M83" s="107"/>
      <c r="N83" s="110"/>
      <c r="O83" s="111"/>
    </row>
    <row r="84" spans="2:15" x14ac:dyDescent="0.2">
      <c r="B84" s="101"/>
      <c r="C84" s="102"/>
      <c r="D84" s="102"/>
      <c r="E84" s="112"/>
      <c r="F84" s="107"/>
      <c r="G84" s="107"/>
      <c r="H84" s="113"/>
      <c r="I84" s="109"/>
      <c r="J84" s="109"/>
      <c r="K84" s="109"/>
      <c r="L84" s="109"/>
      <c r="M84" s="107"/>
      <c r="N84" s="110"/>
      <c r="O84" s="111"/>
    </row>
    <row r="85" spans="2:15" x14ac:dyDescent="0.2">
      <c r="B85" s="237" t="s">
        <v>92</v>
      </c>
      <c r="C85" s="238"/>
      <c r="D85" s="238"/>
      <c r="E85" s="239"/>
      <c r="F85" s="238"/>
      <c r="G85" s="238"/>
      <c r="H85" s="238"/>
      <c r="I85" s="241"/>
      <c r="J85" s="241"/>
      <c r="K85" s="241"/>
      <c r="L85" s="116"/>
      <c r="M85" s="116"/>
      <c r="N85" s="114"/>
      <c r="O85" s="114"/>
    </row>
    <row r="86" spans="2:15" x14ac:dyDescent="0.2">
      <c r="B86" s="117" t="s">
        <v>82</v>
      </c>
      <c r="C86" s="114"/>
      <c r="D86" s="114"/>
      <c r="E86" s="115"/>
      <c r="F86" s="114"/>
      <c r="G86" s="114"/>
      <c r="H86" s="114"/>
      <c r="I86" s="114"/>
      <c r="J86" s="114"/>
      <c r="K86" s="114"/>
      <c r="L86" s="114"/>
      <c r="M86" s="114"/>
      <c r="N86" s="114"/>
      <c r="O86" s="114"/>
    </row>
    <row r="87" spans="2:15" x14ac:dyDescent="0.2">
      <c r="B87" s="117" t="s">
        <v>83</v>
      </c>
      <c r="C87" s="114"/>
      <c r="D87" s="114"/>
      <c r="E87" s="115"/>
      <c r="F87" s="114"/>
      <c r="G87" s="114"/>
      <c r="H87" s="114"/>
      <c r="I87" s="114"/>
      <c r="J87" s="114"/>
      <c r="K87" s="114"/>
      <c r="L87" s="114"/>
      <c r="M87" s="114"/>
      <c r="N87" s="114"/>
      <c r="O87" s="114"/>
    </row>
    <row r="88" spans="2:15" x14ac:dyDescent="0.2">
      <c r="B88" s="117" t="s">
        <v>84</v>
      </c>
      <c r="C88" s="114"/>
      <c r="D88" s="114"/>
      <c r="E88" s="115"/>
      <c r="F88" s="114"/>
      <c r="G88" s="114"/>
      <c r="H88" s="114"/>
      <c r="I88" s="114"/>
      <c r="J88" s="114"/>
      <c r="K88" s="114"/>
      <c r="L88" s="114"/>
      <c r="M88" s="114"/>
      <c r="N88" s="114"/>
      <c r="O88" s="114"/>
    </row>
    <row r="89" spans="2:15" x14ac:dyDescent="0.2">
      <c r="B89" s="117" t="s">
        <v>85</v>
      </c>
      <c r="C89" s="114"/>
      <c r="D89" s="114"/>
      <c r="E89" s="115"/>
      <c r="F89" s="114"/>
      <c r="G89" s="114"/>
      <c r="H89" s="114"/>
      <c r="I89" s="114"/>
      <c r="J89" s="114"/>
      <c r="K89" s="114"/>
      <c r="L89" s="114"/>
      <c r="M89" s="114"/>
      <c r="N89" s="114"/>
      <c r="O89" s="114"/>
    </row>
    <row r="90" spans="2:15" x14ac:dyDescent="0.2">
      <c r="B90" s="117" t="s">
        <v>86</v>
      </c>
      <c r="C90" s="114"/>
      <c r="D90" s="114"/>
      <c r="E90" s="115"/>
      <c r="F90" s="114"/>
      <c r="G90" s="114"/>
      <c r="H90" s="114"/>
      <c r="I90" s="114"/>
      <c r="J90" s="114"/>
      <c r="K90" s="114"/>
      <c r="L90" s="114"/>
      <c r="M90" s="114"/>
      <c r="N90" s="114"/>
      <c r="O90" s="114"/>
    </row>
    <row r="91" spans="2:15" x14ac:dyDescent="0.2">
      <c r="B91" s="117" t="s">
        <v>87</v>
      </c>
      <c r="C91" s="114"/>
      <c r="D91" s="114"/>
      <c r="E91" s="115"/>
      <c r="F91" s="114"/>
      <c r="G91" s="114"/>
      <c r="H91" s="114"/>
      <c r="I91" s="114"/>
      <c r="J91" s="114"/>
      <c r="K91" s="114"/>
      <c r="L91" s="114"/>
      <c r="M91" s="114"/>
      <c r="N91" s="114"/>
      <c r="O91" s="114"/>
    </row>
    <row r="92" spans="2:15" x14ac:dyDescent="0.2">
      <c r="B92" s="117" t="s">
        <v>88</v>
      </c>
      <c r="C92" s="114"/>
      <c r="D92" s="114"/>
      <c r="E92" s="115"/>
      <c r="F92" s="114"/>
      <c r="G92" s="114"/>
      <c r="H92" s="114"/>
      <c r="I92" s="114"/>
      <c r="J92" s="114"/>
      <c r="K92" s="114"/>
      <c r="L92" s="114"/>
      <c r="M92" s="114"/>
      <c r="N92" s="114"/>
      <c r="O92" s="114"/>
    </row>
    <row r="93" spans="2:15" x14ac:dyDescent="0.2">
      <c r="B93" s="117" t="s">
        <v>89</v>
      </c>
      <c r="C93" s="114"/>
      <c r="D93" s="114"/>
      <c r="E93" s="115"/>
      <c r="F93" s="114"/>
      <c r="G93" s="114"/>
      <c r="H93" s="114"/>
      <c r="I93" s="114"/>
      <c r="J93" s="114"/>
      <c r="K93" s="114"/>
      <c r="L93" s="114"/>
      <c r="M93" s="114"/>
      <c r="N93" s="114"/>
      <c r="O93" s="114"/>
    </row>
    <row r="94" spans="2:15" x14ac:dyDescent="0.2">
      <c r="B94" s="117" t="s">
        <v>90</v>
      </c>
      <c r="C94" s="114"/>
      <c r="D94" s="114"/>
      <c r="E94" s="115"/>
      <c r="F94" s="114"/>
      <c r="G94" s="114"/>
      <c r="H94" s="114"/>
      <c r="I94" s="114"/>
      <c r="J94" s="114"/>
      <c r="K94" s="114"/>
      <c r="L94" s="114"/>
      <c r="M94" s="114"/>
      <c r="N94" s="114"/>
      <c r="O94" s="114"/>
    </row>
  </sheetData>
  <mergeCells count="24">
    <mergeCell ref="B69:C69"/>
    <mergeCell ref="B73:C73"/>
    <mergeCell ref="B78:C78"/>
    <mergeCell ref="B79:C79"/>
    <mergeCell ref="K8:K9"/>
    <mergeCell ref="B13:C13"/>
    <mergeCell ref="B17:C17"/>
    <mergeCell ref="B21:C21"/>
    <mergeCell ref="B35:C35"/>
    <mergeCell ref="B41:C41"/>
    <mergeCell ref="I8:J8"/>
    <mergeCell ref="B5:C5"/>
    <mergeCell ref="D5:G5"/>
    <mergeCell ref="B8:B9"/>
    <mergeCell ref="C8:C9"/>
    <mergeCell ref="D8:H8"/>
    <mergeCell ref="B6:C6"/>
    <mergeCell ref="D6:G6"/>
    <mergeCell ref="B1:C1"/>
    <mergeCell ref="D1:G1"/>
    <mergeCell ref="B2:C2"/>
    <mergeCell ref="D2:G4"/>
    <mergeCell ref="B3:C3"/>
    <mergeCell ref="B4:C4"/>
  </mergeCells>
  <hyperlinks>
    <hyperlink ref="K61" location="'Tavola 03'!B89" display="Vedi" xr:uid="{D0BFE362-8473-48B0-BE60-18185343CC4A}"/>
    <hyperlink ref="K52" location="'Tavola 03'!B92" display="Vedi" xr:uid="{0F2E2D56-9FD1-4B92-8227-BBBC3A7CF30A}"/>
    <hyperlink ref="K45" location="'Tavola 03'!B87" display="Vedi" xr:uid="{E1ABF742-0FE4-4712-8BB6-CC14142DFC37}"/>
    <hyperlink ref="K43" location="'Tavola 03'!B88" display="Vedi" xr:uid="{F16680F7-E452-47E9-B626-B87C97F289E5}"/>
    <hyperlink ref="K42" location="'Tavola 03'!B93" display="Vedi" xr:uid="{9DDD060D-5806-40BE-9771-EEEB586A0C66}"/>
    <hyperlink ref="K32" location="'Tavola 03'!B91" display="Vedi" xr:uid="{68EFA24C-3B90-4184-8033-84BD4D3656B7}"/>
    <hyperlink ref="K30" location="'Tavola 03'!B86" display="Vedi" xr:uid="{CAC34658-A13F-49A0-9E9E-059EFE82F918}"/>
    <hyperlink ref="K25" location="'Tavola 03'!B90" display="Vedi" xr:uid="{41184769-63F6-4BFF-9C73-DFBB4B9A8B20}"/>
    <hyperlink ref="K20" location="'Tavola 03'!B94" display="Vedi" xr:uid="{D96A06CA-669B-476E-8DE0-4AD13E2AC720}"/>
  </hyperlink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A79F0-3859-4B03-9B54-7E3996FBA82F}">
  <sheetPr>
    <pageSetUpPr autoPageBreaks="0"/>
  </sheetPr>
  <dimension ref="B1:J33"/>
  <sheetViews>
    <sheetView zoomScale="89" zoomScaleNormal="89" workbookViewId="0">
      <selection activeCell="D7" sqref="D7"/>
    </sheetView>
  </sheetViews>
  <sheetFormatPr defaultColWidth="9.140625" defaultRowHeight="12.75" x14ac:dyDescent="0.2"/>
  <cols>
    <col min="1" max="1" width="2.42578125" style="2" customWidth="1"/>
    <col min="2" max="2" width="31.28515625" style="2" customWidth="1"/>
    <col min="3" max="3" width="13.28515625" style="2" customWidth="1"/>
    <col min="4" max="4" width="17.85546875" style="2" customWidth="1"/>
    <col min="5" max="5" width="22" style="2" customWidth="1"/>
    <col min="6" max="8" width="0.28515625" style="2" customWidth="1"/>
    <col min="9" max="9" width="20.42578125" style="2" customWidth="1"/>
    <col min="10" max="16384" width="9.140625" style="2"/>
  </cols>
  <sheetData>
    <row r="1" spans="2:10" ht="31.15" customHeight="1" x14ac:dyDescent="0.2">
      <c r="B1" s="288"/>
      <c r="C1" s="289"/>
      <c r="D1" s="280" t="s">
        <v>205</v>
      </c>
      <c r="E1" s="281"/>
      <c r="F1" s="281"/>
      <c r="G1" s="282"/>
    </row>
    <row r="2" spans="2:10" ht="22.15" customHeight="1" x14ac:dyDescent="0.2">
      <c r="B2" s="293" t="s">
        <v>187</v>
      </c>
      <c r="C2" s="294"/>
      <c r="D2" s="279" t="s">
        <v>193</v>
      </c>
      <c r="E2" s="279"/>
      <c r="F2" s="279"/>
      <c r="G2" s="279"/>
    </row>
    <row r="3" spans="2:10" x14ac:dyDescent="0.2">
      <c r="B3" s="295" t="s">
        <v>169</v>
      </c>
      <c r="C3" s="296"/>
      <c r="D3" s="279"/>
      <c r="E3" s="279"/>
      <c r="F3" s="279"/>
      <c r="G3" s="279"/>
    </row>
    <row r="4" spans="2:10" x14ac:dyDescent="0.2">
      <c r="B4" s="278" t="s">
        <v>201</v>
      </c>
      <c r="C4" s="278"/>
      <c r="D4" s="279"/>
      <c r="E4" s="279"/>
      <c r="F4" s="279"/>
      <c r="G4" s="279"/>
      <c r="J4" s="22"/>
    </row>
    <row r="5" spans="2:10" x14ac:dyDescent="0.2">
      <c r="B5" s="278" t="s">
        <v>219</v>
      </c>
      <c r="C5" s="278"/>
      <c r="D5" s="291" t="s">
        <v>95</v>
      </c>
      <c r="E5" s="291"/>
      <c r="F5" s="291"/>
      <c r="G5" s="291"/>
    </row>
    <row r="6" spans="2:10" ht="12.75" customHeight="1" x14ac:dyDescent="0.2">
      <c r="B6" s="286" t="s">
        <v>178</v>
      </c>
      <c r="C6" s="287"/>
      <c r="D6" s="283" t="s">
        <v>248</v>
      </c>
      <c r="E6" s="284"/>
      <c r="F6" s="284"/>
      <c r="G6" s="285"/>
    </row>
    <row r="7" spans="2:10" ht="28.15" customHeight="1" x14ac:dyDescent="0.2"/>
    <row r="8" spans="2:10" ht="24" customHeight="1" thickBot="1" x14ac:dyDescent="0.25">
      <c r="B8" s="137" t="s">
        <v>167</v>
      </c>
      <c r="C8" s="138" t="s">
        <v>96</v>
      </c>
      <c r="D8" s="138" t="s">
        <v>101</v>
      </c>
      <c r="E8" s="139" t="s">
        <v>91</v>
      </c>
    </row>
    <row r="9" spans="2:10" ht="13.5" thickTop="1" x14ac:dyDescent="0.2">
      <c r="B9" s="140" t="s">
        <v>160</v>
      </c>
      <c r="C9" s="141">
        <v>10</v>
      </c>
      <c r="D9" s="142">
        <v>164723</v>
      </c>
      <c r="E9" s="143">
        <v>1284458.2000000002</v>
      </c>
    </row>
    <row r="10" spans="2:10" ht="15" customHeight="1" x14ac:dyDescent="0.2">
      <c r="B10" s="82" t="s">
        <v>162</v>
      </c>
      <c r="C10" s="144">
        <v>11</v>
      </c>
      <c r="D10" s="120">
        <v>147472</v>
      </c>
      <c r="E10" s="145">
        <v>986295</v>
      </c>
    </row>
    <row r="11" spans="2:10" ht="15" customHeight="1" x14ac:dyDescent="0.2">
      <c r="B11" s="146" t="s">
        <v>8</v>
      </c>
      <c r="C11" s="147">
        <v>21</v>
      </c>
      <c r="D11" s="148">
        <v>312195</v>
      </c>
      <c r="E11" s="149">
        <v>2270753.2000000002</v>
      </c>
    </row>
    <row r="12" spans="2:10" x14ac:dyDescent="0.2">
      <c r="B12" s="150" t="s">
        <v>160</v>
      </c>
      <c r="C12" s="151">
        <v>10</v>
      </c>
      <c r="D12" s="152">
        <v>182765</v>
      </c>
      <c r="E12" s="153">
        <v>1280690.5</v>
      </c>
    </row>
    <row r="13" spans="2:10" ht="15" customHeight="1" x14ac:dyDescent="0.2">
      <c r="B13" s="82" t="s">
        <v>233</v>
      </c>
      <c r="C13" s="144">
        <v>1</v>
      </c>
      <c r="D13" s="120">
        <v>6151</v>
      </c>
      <c r="E13" s="145">
        <v>38739</v>
      </c>
    </row>
    <row r="14" spans="2:10" ht="15" customHeight="1" x14ac:dyDescent="0.2">
      <c r="B14" s="146" t="s">
        <v>13</v>
      </c>
      <c r="C14" s="147">
        <v>11</v>
      </c>
      <c r="D14" s="148">
        <v>188916</v>
      </c>
      <c r="E14" s="149">
        <v>1319429.5</v>
      </c>
    </row>
    <row r="15" spans="2:10" x14ac:dyDescent="0.2">
      <c r="B15" s="150" t="s">
        <v>160</v>
      </c>
      <c r="C15" s="151">
        <v>5</v>
      </c>
      <c r="D15" s="152">
        <v>92777</v>
      </c>
      <c r="E15" s="153">
        <v>738676.6</v>
      </c>
    </row>
    <row r="16" spans="2:10" ht="15" customHeight="1" x14ac:dyDescent="0.2">
      <c r="B16" s="82" t="s">
        <v>162</v>
      </c>
      <c r="C16" s="144">
        <v>3</v>
      </c>
      <c r="D16" s="120">
        <v>38227</v>
      </c>
      <c r="E16" s="145">
        <v>246655.5</v>
      </c>
    </row>
    <row r="17" spans="2:5" ht="15" customHeight="1" x14ac:dyDescent="0.2">
      <c r="B17" s="146" t="s">
        <v>19</v>
      </c>
      <c r="C17" s="147">
        <v>8</v>
      </c>
      <c r="D17" s="148">
        <v>131004</v>
      </c>
      <c r="E17" s="149">
        <v>985332.1</v>
      </c>
    </row>
    <row r="18" spans="2:5" x14ac:dyDescent="0.2">
      <c r="B18" s="150" t="s">
        <v>160</v>
      </c>
      <c r="C18" s="151">
        <v>7</v>
      </c>
      <c r="D18" s="152">
        <v>63333</v>
      </c>
      <c r="E18" s="153">
        <v>375335.6</v>
      </c>
    </row>
    <row r="19" spans="2:5" ht="15" customHeight="1" x14ac:dyDescent="0.2">
      <c r="B19" s="82" t="s">
        <v>163</v>
      </c>
      <c r="C19" s="144">
        <v>43</v>
      </c>
      <c r="D19" s="120">
        <v>519995</v>
      </c>
      <c r="E19" s="145">
        <v>3367988.9000000004</v>
      </c>
    </row>
    <row r="20" spans="2:5" ht="15" customHeight="1" x14ac:dyDescent="0.2">
      <c r="B20" s="146" t="s">
        <v>33</v>
      </c>
      <c r="C20" s="147">
        <v>50</v>
      </c>
      <c r="D20" s="148">
        <v>583328</v>
      </c>
      <c r="E20" s="149">
        <v>3743324.5000000005</v>
      </c>
    </row>
    <row r="21" spans="2:5" x14ac:dyDescent="0.2">
      <c r="B21" s="150" t="s">
        <v>160</v>
      </c>
      <c r="C21" s="151">
        <v>3</v>
      </c>
      <c r="D21" s="152">
        <v>53741</v>
      </c>
      <c r="E21" s="153">
        <v>274514.75</v>
      </c>
    </row>
    <row r="22" spans="2:5" ht="15" customHeight="1" x14ac:dyDescent="0.2">
      <c r="B22" s="82" t="s">
        <v>164</v>
      </c>
      <c r="C22" s="144">
        <v>20</v>
      </c>
      <c r="D22" s="120">
        <v>330007</v>
      </c>
      <c r="E22" s="145">
        <v>2379340.3499999996</v>
      </c>
    </row>
    <row r="23" spans="2:5" ht="15" customHeight="1" x14ac:dyDescent="0.2">
      <c r="B23" s="146" t="s">
        <v>40</v>
      </c>
      <c r="C23" s="147">
        <v>23</v>
      </c>
      <c r="D23" s="148">
        <v>383748</v>
      </c>
      <c r="E23" s="149">
        <v>2653855.0999999996</v>
      </c>
    </row>
    <row r="24" spans="2:5" x14ac:dyDescent="0.2">
      <c r="B24" s="150" t="s">
        <v>160</v>
      </c>
      <c r="C24" s="154">
        <v>66</v>
      </c>
      <c r="D24" s="152">
        <v>2112933</v>
      </c>
      <c r="E24" s="153">
        <v>14739921.109999998</v>
      </c>
    </row>
    <row r="25" spans="2:5" ht="15" customHeight="1" x14ac:dyDescent="0.2">
      <c r="B25" s="82" t="s">
        <v>161</v>
      </c>
      <c r="C25" s="144">
        <v>54</v>
      </c>
      <c r="D25" s="120">
        <v>1230909</v>
      </c>
      <c r="E25" s="145">
        <v>8575546.4699999969</v>
      </c>
    </row>
    <row r="26" spans="2:5" ht="15" customHeight="1" x14ac:dyDescent="0.2">
      <c r="B26" s="146" t="s">
        <v>69</v>
      </c>
      <c r="C26" s="147">
        <v>120</v>
      </c>
      <c r="D26" s="148">
        <v>3343842</v>
      </c>
      <c r="E26" s="149">
        <v>23315467.579999994</v>
      </c>
    </row>
    <row r="27" spans="2:5" x14ac:dyDescent="0.2">
      <c r="B27" s="150" t="s">
        <v>160</v>
      </c>
      <c r="C27" s="151">
        <v>3</v>
      </c>
      <c r="D27" s="152">
        <v>63002</v>
      </c>
      <c r="E27" s="153">
        <v>425346.5</v>
      </c>
    </row>
    <row r="28" spans="2:5" ht="15" customHeight="1" x14ac:dyDescent="0.2">
      <c r="B28" s="82" t="s">
        <v>162</v>
      </c>
      <c r="C28" s="144">
        <v>4</v>
      </c>
      <c r="D28" s="120">
        <v>40855</v>
      </c>
      <c r="E28" s="145">
        <v>303642</v>
      </c>
    </row>
    <row r="29" spans="2:5" ht="15" customHeight="1" x14ac:dyDescent="0.2">
      <c r="B29" s="146" t="s">
        <v>74</v>
      </c>
      <c r="C29" s="147">
        <v>7</v>
      </c>
      <c r="D29" s="148">
        <v>103857</v>
      </c>
      <c r="E29" s="149">
        <v>728988.5</v>
      </c>
    </row>
    <row r="30" spans="2:5" x14ac:dyDescent="0.2">
      <c r="B30" s="150" t="s">
        <v>160</v>
      </c>
      <c r="C30" s="151">
        <v>3</v>
      </c>
      <c r="D30" s="152">
        <v>14337</v>
      </c>
      <c r="E30" s="153">
        <v>78692.599999999991</v>
      </c>
    </row>
    <row r="31" spans="2:5" ht="15" customHeight="1" x14ac:dyDescent="0.2">
      <c r="B31" s="82" t="s">
        <v>165</v>
      </c>
      <c r="C31" s="144">
        <v>9</v>
      </c>
      <c r="D31" s="120">
        <v>101870</v>
      </c>
      <c r="E31" s="145">
        <v>718378.54999999993</v>
      </c>
    </row>
    <row r="32" spans="2:5" ht="15" customHeight="1" x14ac:dyDescent="0.2">
      <c r="B32" s="146" t="s">
        <v>80</v>
      </c>
      <c r="C32" s="147">
        <v>12</v>
      </c>
      <c r="D32" s="148">
        <v>116207</v>
      </c>
      <c r="E32" s="149">
        <v>797071.14999999991</v>
      </c>
    </row>
    <row r="33" spans="2:5" x14ac:dyDescent="0.2">
      <c r="B33" s="155" t="s">
        <v>166</v>
      </c>
      <c r="C33" s="64">
        <v>252</v>
      </c>
      <c r="D33" s="156">
        <v>5163097</v>
      </c>
      <c r="E33" s="157">
        <v>35814221.629999995</v>
      </c>
    </row>
  </sheetData>
  <mergeCells count="10">
    <mergeCell ref="B5:C5"/>
    <mergeCell ref="D5:G5"/>
    <mergeCell ref="B6:C6"/>
    <mergeCell ref="D6:G6"/>
    <mergeCell ref="B1:C1"/>
    <mergeCell ref="D1:G1"/>
    <mergeCell ref="B2:C2"/>
    <mergeCell ref="D2:G4"/>
    <mergeCell ref="B3:C3"/>
    <mergeCell ref="B4:C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22645-FAEE-469C-AEBF-1E3CEC3EDB98}">
  <sheetPr>
    <pageSetUpPr autoPageBreaks="0"/>
  </sheetPr>
  <dimension ref="B1:T22"/>
  <sheetViews>
    <sheetView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D7" sqref="D7"/>
    </sheetView>
  </sheetViews>
  <sheetFormatPr defaultColWidth="25.5703125" defaultRowHeight="12.75" x14ac:dyDescent="0.2"/>
  <cols>
    <col min="1" max="1" width="2.42578125" style="2" customWidth="1"/>
    <col min="2" max="2" width="25.5703125" style="2"/>
    <col min="3" max="3" width="10.28515625" style="2" bestFit="1" customWidth="1"/>
    <col min="4" max="4" width="12.5703125" style="2" customWidth="1"/>
    <col min="5" max="5" width="14.5703125" style="2" customWidth="1"/>
    <col min="6" max="6" width="16.28515625" style="2" customWidth="1"/>
    <col min="7" max="7" width="10.28515625" style="2" bestFit="1" customWidth="1"/>
    <col min="8" max="8" width="10.7109375" style="2" bestFit="1" customWidth="1"/>
    <col min="9" max="9" width="10.28515625" style="2" bestFit="1" customWidth="1"/>
    <col min="10" max="10" width="15.5703125" style="2" bestFit="1" customWidth="1"/>
    <col min="11" max="11" width="10.28515625" style="2" bestFit="1" customWidth="1"/>
    <col min="12" max="12" width="10.7109375" style="2" bestFit="1" customWidth="1"/>
    <col min="13" max="13" width="10.28515625" style="2" bestFit="1" customWidth="1"/>
    <col min="14" max="14" width="15.5703125" style="2" bestFit="1" customWidth="1"/>
    <col min="15" max="15" width="10.5703125" style="2" bestFit="1" customWidth="1"/>
    <col min="16" max="16" width="10.5703125" style="2" customWidth="1"/>
    <col min="17" max="18" width="10.5703125" style="2" bestFit="1" customWidth="1"/>
    <col min="19" max="19" width="10.5703125" style="2" customWidth="1"/>
    <col min="20" max="20" width="10.5703125" style="2" bestFit="1" customWidth="1"/>
    <col min="21" max="16384" width="25.5703125" style="2"/>
  </cols>
  <sheetData>
    <row r="1" spans="2:20" ht="29.65" customHeight="1" x14ac:dyDescent="0.2">
      <c r="B1" s="288"/>
      <c r="C1" s="289"/>
      <c r="D1" s="280" t="s">
        <v>206</v>
      </c>
      <c r="E1" s="281"/>
      <c r="F1" s="281"/>
      <c r="G1" s="282"/>
    </row>
    <row r="2" spans="2:20" x14ac:dyDescent="0.2">
      <c r="B2" s="290" t="s">
        <v>187</v>
      </c>
      <c r="C2" s="290"/>
      <c r="D2" s="279" t="s">
        <v>194</v>
      </c>
      <c r="E2" s="279"/>
      <c r="F2" s="279"/>
      <c r="G2" s="279"/>
    </row>
    <row r="3" spans="2:20" x14ac:dyDescent="0.2">
      <c r="B3" s="278" t="s">
        <v>169</v>
      </c>
      <c r="C3" s="278"/>
      <c r="D3" s="279"/>
      <c r="E3" s="279"/>
      <c r="F3" s="279"/>
      <c r="G3" s="279"/>
    </row>
    <row r="4" spans="2:20" x14ac:dyDescent="0.2">
      <c r="B4" s="278" t="s">
        <v>202</v>
      </c>
      <c r="C4" s="278"/>
      <c r="D4" s="279"/>
      <c r="E4" s="279"/>
      <c r="F4" s="279"/>
      <c r="G4" s="279"/>
      <c r="H4" s="20"/>
      <c r="I4" s="20"/>
      <c r="J4" s="20"/>
    </row>
    <row r="5" spans="2:20" ht="14.45" customHeight="1" x14ac:dyDescent="0.2">
      <c r="B5" s="278" t="s">
        <v>184</v>
      </c>
      <c r="C5" s="278"/>
      <c r="D5" s="291" t="s">
        <v>95</v>
      </c>
      <c r="E5" s="291"/>
      <c r="F5" s="291"/>
      <c r="G5" s="291"/>
      <c r="H5" s="21"/>
      <c r="I5" s="21"/>
      <c r="J5" s="21"/>
      <c r="S5" s="22"/>
    </row>
    <row r="6" spans="2:20" ht="14.45" customHeight="1" x14ac:dyDescent="0.2">
      <c r="B6" s="286" t="s">
        <v>185</v>
      </c>
      <c r="C6" s="287"/>
      <c r="D6" s="283" t="s">
        <v>248</v>
      </c>
      <c r="E6" s="284"/>
      <c r="F6" s="284"/>
      <c r="G6" s="285"/>
      <c r="H6" s="21"/>
      <c r="I6" s="21"/>
      <c r="J6" s="21"/>
      <c r="S6" s="22"/>
    </row>
    <row r="7" spans="2:20" ht="14.45" customHeight="1" x14ac:dyDescent="0.2">
      <c r="B7" s="23"/>
      <c r="C7" s="23"/>
      <c r="D7" s="23"/>
      <c r="E7" s="23"/>
      <c r="F7" s="23"/>
      <c r="G7" s="23"/>
      <c r="H7" s="23"/>
      <c r="I7" s="23"/>
      <c r="J7" s="23"/>
    </row>
    <row r="8" spans="2:20" x14ac:dyDescent="0.2">
      <c r="B8" s="300" t="s">
        <v>175</v>
      </c>
      <c r="C8" s="297">
        <v>2019</v>
      </c>
      <c r="D8" s="298"/>
      <c r="E8" s="298"/>
      <c r="F8" s="299"/>
      <c r="G8" s="297">
        <v>2022</v>
      </c>
      <c r="H8" s="298"/>
      <c r="I8" s="298"/>
      <c r="J8" s="299"/>
      <c r="K8" s="297">
        <v>2023</v>
      </c>
      <c r="L8" s="298"/>
      <c r="M8" s="298"/>
      <c r="N8" s="299"/>
      <c r="O8" s="297" t="s">
        <v>207</v>
      </c>
      <c r="P8" s="298"/>
      <c r="Q8" s="298"/>
      <c r="R8" s="297" t="s">
        <v>204</v>
      </c>
      <c r="S8" s="298"/>
      <c r="T8" s="299"/>
    </row>
    <row r="9" spans="2:20" ht="24" customHeight="1" thickBot="1" x14ac:dyDescent="0.25">
      <c r="B9" s="301"/>
      <c r="C9" s="24" t="s">
        <v>209</v>
      </c>
      <c r="D9" s="25" t="s">
        <v>208</v>
      </c>
      <c r="E9" s="25" t="s">
        <v>101</v>
      </c>
      <c r="F9" s="26" t="s">
        <v>91</v>
      </c>
      <c r="G9" s="24" t="s">
        <v>209</v>
      </c>
      <c r="H9" s="25" t="s">
        <v>208</v>
      </c>
      <c r="I9" s="25" t="s">
        <v>101</v>
      </c>
      <c r="J9" s="26" t="s">
        <v>91</v>
      </c>
      <c r="K9" s="24" t="s">
        <v>209</v>
      </c>
      <c r="L9" s="25" t="s">
        <v>208</v>
      </c>
      <c r="M9" s="25" t="s">
        <v>101</v>
      </c>
      <c r="N9" s="26" t="s">
        <v>91</v>
      </c>
      <c r="O9" s="24" t="s">
        <v>94</v>
      </c>
      <c r="P9" s="138" t="s">
        <v>93</v>
      </c>
      <c r="Q9" s="139" t="s">
        <v>3</v>
      </c>
      <c r="R9" s="24" t="s">
        <v>94</v>
      </c>
      <c r="S9" s="138" t="s">
        <v>93</v>
      </c>
      <c r="T9" s="139" t="s">
        <v>3</v>
      </c>
    </row>
    <row r="10" spans="2:20" ht="13.5" thickTop="1" x14ac:dyDescent="0.2">
      <c r="B10" s="27" t="s">
        <v>170</v>
      </c>
      <c r="C10" s="28">
        <v>49</v>
      </c>
      <c r="D10" s="29">
        <v>49</v>
      </c>
      <c r="E10" s="30">
        <v>694742</v>
      </c>
      <c r="F10" s="31">
        <v>3975973</v>
      </c>
      <c r="G10" s="32">
        <v>50</v>
      </c>
      <c r="H10" s="29">
        <v>50</v>
      </c>
      <c r="I10" s="30">
        <v>355639</v>
      </c>
      <c r="J10" s="33">
        <v>2081689.73</v>
      </c>
      <c r="K10" s="28">
        <v>45</v>
      </c>
      <c r="L10" s="29">
        <v>45</v>
      </c>
      <c r="M10" s="30">
        <v>552118</v>
      </c>
      <c r="N10" s="33">
        <v>3293661.35</v>
      </c>
      <c r="O10" s="34">
        <v>0.55246753027648821</v>
      </c>
      <c r="P10" s="35">
        <v>-0.20529059708496103</v>
      </c>
      <c r="Q10" s="36">
        <v>-0.48809917926366908</v>
      </c>
      <c r="R10" s="34">
        <v>0.58220569690757906</v>
      </c>
      <c r="S10" s="35">
        <v>-0.17160872319807</v>
      </c>
      <c r="T10" s="36">
        <v>-0.47643262919541957</v>
      </c>
    </row>
    <row r="11" spans="2:20" ht="15" customHeight="1" x14ac:dyDescent="0.2">
      <c r="B11" s="37" t="s">
        <v>171</v>
      </c>
      <c r="C11" s="38">
        <v>0</v>
      </c>
      <c r="D11" s="39">
        <v>0</v>
      </c>
      <c r="E11" s="40">
        <v>0</v>
      </c>
      <c r="F11" s="41">
        <v>0</v>
      </c>
      <c r="G11" s="42">
        <v>3</v>
      </c>
      <c r="H11" s="39">
        <v>3</v>
      </c>
      <c r="I11" s="40">
        <v>1085</v>
      </c>
      <c r="J11" s="43">
        <v>4103</v>
      </c>
      <c r="K11" s="38">
        <v>2</v>
      </c>
      <c r="L11" s="39">
        <v>2</v>
      </c>
      <c r="M11" s="40">
        <v>953</v>
      </c>
      <c r="N11" s="43">
        <v>6118</v>
      </c>
      <c r="O11" s="44">
        <v>-0.12165898617511521</v>
      </c>
      <c r="P11" s="45" t="s">
        <v>18</v>
      </c>
      <c r="Q11" s="46" t="s">
        <v>18</v>
      </c>
      <c r="R11" s="44">
        <v>0.49110407019254204</v>
      </c>
      <c r="S11" s="45" t="s">
        <v>18</v>
      </c>
      <c r="T11" s="46" t="s">
        <v>18</v>
      </c>
    </row>
    <row r="12" spans="2:20" x14ac:dyDescent="0.2">
      <c r="B12" s="37" t="s">
        <v>172</v>
      </c>
      <c r="C12" s="38">
        <v>33</v>
      </c>
      <c r="D12" s="39">
        <v>91</v>
      </c>
      <c r="E12" s="40">
        <v>2077151</v>
      </c>
      <c r="F12" s="41">
        <v>12446082</v>
      </c>
      <c r="G12" s="42">
        <v>32</v>
      </c>
      <c r="H12" s="39">
        <v>91</v>
      </c>
      <c r="I12" s="40">
        <v>906166</v>
      </c>
      <c r="J12" s="43">
        <v>5806825.96</v>
      </c>
      <c r="K12" s="38">
        <v>31</v>
      </c>
      <c r="L12" s="39">
        <v>89</v>
      </c>
      <c r="M12" s="40">
        <v>1495164</v>
      </c>
      <c r="N12" s="43">
        <v>9783254.1999999993</v>
      </c>
      <c r="O12" s="44">
        <v>0.64998907484942048</v>
      </c>
      <c r="P12" s="45">
        <v>-0.28018521522989903</v>
      </c>
      <c r="Q12" s="46">
        <v>-0.56374572671895307</v>
      </c>
      <c r="R12" s="44">
        <v>0.68478515929208239</v>
      </c>
      <c r="S12" s="45">
        <v>-0.21394908052188638</v>
      </c>
      <c r="T12" s="46">
        <v>-0.53344145089193529</v>
      </c>
    </row>
    <row r="13" spans="2:20" ht="15" customHeight="1" x14ac:dyDescent="0.2">
      <c r="B13" s="37" t="s">
        <v>173</v>
      </c>
      <c r="C13" s="38">
        <v>7</v>
      </c>
      <c r="D13" s="39">
        <v>43</v>
      </c>
      <c r="E13" s="40">
        <v>1614000</v>
      </c>
      <c r="F13" s="41">
        <v>10228747</v>
      </c>
      <c r="G13" s="42">
        <v>7</v>
      </c>
      <c r="H13" s="39">
        <v>41</v>
      </c>
      <c r="I13" s="40">
        <v>718991</v>
      </c>
      <c r="J13" s="43">
        <v>4844258.84</v>
      </c>
      <c r="K13" s="38">
        <v>7</v>
      </c>
      <c r="L13" s="39">
        <v>41</v>
      </c>
      <c r="M13" s="40">
        <v>1058246</v>
      </c>
      <c r="N13" s="43">
        <v>7340056.7300000004</v>
      </c>
      <c r="O13" s="44">
        <v>0.47184874358649831</v>
      </c>
      <c r="P13" s="45">
        <v>-0.34433333333333332</v>
      </c>
      <c r="Q13" s="46">
        <v>-0.5545285006195787</v>
      </c>
      <c r="R13" s="44">
        <v>0.51520737690391472</v>
      </c>
      <c r="S13" s="45">
        <v>-0.28240900571692695</v>
      </c>
      <c r="T13" s="46">
        <v>-0.52640740454329349</v>
      </c>
    </row>
    <row r="14" spans="2:20" ht="15" customHeight="1" x14ac:dyDescent="0.2">
      <c r="B14" s="47" t="s">
        <v>174</v>
      </c>
      <c r="C14" s="48">
        <v>8</v>
      </c>
      <c r="D14" s="49">
        <v>79</v>
      </c>
      <c r="E14" s="50">
        <v>2833751</v>
      </c>
      <c r="F14" s="51">
        <v>19662032</v>
      </c>
      <c r="G14" s="52">
        <v>8</v>
      </c>
      <c r="H14" s="49">
        <v>79</v>
      </c>
      <c r="I14" s="50">
        <v>1337490</v>
      </c>
      <c r="J14" s="53">
        <v>9503368.4199999999</v>
      </c>
      <c r="K14" s="48">
        <v>8</v>
      </c>
      <c r="L14" s="49">
        <v>75</v>
      </c>
      <c r="M14" s="50">
        <v>2056616</v>
      </c>
      <c r="N14" s="53">
        <v>15391131.349999998</v>
      </c>
      <c r="O14" s="54">
        <v>0.5376683190154693</v>
      </c>
      <c r="P14" s="55">
        <v>-0.27424251460343552</v>
      </c>
      <c r="Q14" s="56">
        <v>-0.52801428212994017</v>
      </c>
      <c r="R14" s="54">
        <v>0.61954484660503117</v>
      </c>
      <c r="S14" s="55">
        <v>-0.21721562908655637</v>
      </c>
      <c r="T14" s="56">
        <v>-0.5166639734896169</v>
      </c>
    </row>
    <row r="15" spans="2:20" x14ac:dyDescent="0.2">
      <c r="B15" s="57" t="s">
        <v>166</v>
      </c>
      <c r="C15" s="58">
        <f>SUM(C10:C14)</f>
        <v>97</v>
      </c>
      <c r="D15" s="59">
        <f>SUM(D10:D14)</f>
        <v>262</v>
      </c>
      <c r="E15" s="60">
        <v>7219644</v>
      </c>
      <c r="F15" s="61">
        <v>46312834</v>
      </c>
      <c r="G15" s="58">
        <f>SUM(G10:G14)</f>
        <v>100</v>
      </c>
      <c r="H15" s="59">
        <f>SUM(H10:H14)</f>
        <v>264</v>
      </c>
      <c r="I15" s="60">
        <v>3319371</v>
      </c>
      <c r="J15" s="62">
        <v>22240245.949999999</v>
      </c>
      <c r="K15" s="63">
        <v>93</v>
      </c>
      <c r="L15" s="64">
        <v>252</v>
      </c>
      <c r="M15" s="60">
        <v>5163097</v>
      </c>
      <c r="N15" s="62">
        <v>35814221.629999995</v>
      </c>
      <c r="O15" s="247">
        <v>0.55544438991604128</v>
      </c>
      <c r="P15" s="65">
        <v>-0.28485435015909372</v>
      </c>
      <c r="Q15" s="248">
        <v>-0.54023065403224868</v>
      </c>
      <c r="R15" s="247">
        <v>0.61033388347038475</v>
      </c>
      <c r="S15" s="65">
        <v>-0.22668905059880387</v>
      </c>
      <c r="T15" s="248">
        <v>-0.51978222818322883</v>
      </c>
    </row>
    <row r="17" spans="10:10" x14ac:dyDescent="0.2">
      <c r="J17" s="66"/>
    </row>
    <row r="18" spans="10:10" x14ac:dyDescent="0.2">
      <c r="J18" s="66"/>
    </row>
    <row r="19" spans="10:10" x14ac:dyDescent="0.2">
      <c r="J19" s="66"/>
    </row>
    <row r="20" spans="10:10" x14ac:dyDescent="0.2">
      <c r="J20" s="66"/>
    </row>
    <row r="21" spans="10:10" x14ac:dyDescent="0.2">
      <c r="J21" s="66"/>
    </row>
    <row r="22" spans="10:10" x14ac:dyDescent="0.2">
      <c r="J22" s="66"/>
    </row>
  </sheetData>
  <mergeCells count="16">
    <mergeCell ref="R8:T8"/>
    <mergeCell ref="B1:C1"/>
    <mergeCell ref="D1:G1"/>
    <mergeCell ref="B2:C2"/>
    <mergeCell ref="D2:G4"/>
    <mergeCell ref="B3:C3"/>
    <mergeCell ref="B4:C4"/>
    <mergeCell ref="B5:C5"/>
    <mergeCell ref="D5:G5"/>
    <mergeCell ref="B6:C6"/>
    <mergeCell ref="D6:G6"/>
    <mergeCell ref="O8:Q8"/>
    <mergeCell ref="B8:B9"/>
    <mergeCell ref="K8:N8"/>
    <mergeCell ref="G8:J8"/>
    <mergeCell ref="C8:F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6AF19-C326-4610-9B06-6FCF19ECD4A7}">
  <sheetPr>
    <pageSetUpPr autoPageBreaks="0"/>
  </sheetPr>
  <dimension ref="B1:I31"/>
  <sheetViews>
    <sheetView workbookViewId="0">
      <selection activeCell="D7" sqref="D7"/>
    </sheetView>
  </sheetViews>
  <sheetFormatPr defaultColWidth="9.140625" defaultRowHeight="12.75" x14ac:dyDescent="0.2"/>
  <cols>
    <col min="1" max="1" width="2.42578125" style="2" customWidth="1"/>
    <col min="2" max="2" width="3.85546875" style="2" bestFit="1" customWidth="1"/>
    <col min="3" max="3" width="41" style="2" bestFit="1" customWidth="1"/>
    <col min="4" max="4" width="13.140625" style="2" customWidth="1"/>
    <col min="5" max="5" width="26.140625" style="2" customWidth="1"/>
    <col min="6" max="6" width="16" style="2" customWidth="1"/>
    <col min="7" max="7" width="10.85546875" style="2" customWidth="1"/>
    <col min="8" max="8" width="12" style="2" bestFit="1" customWidth="1"/>
    <col min="9" max="9" width="11.7109375" style="2" bestFit="1" customWidth="1"/>
    <col min="10" max="16384" width="9.140625" style="2"/>
  </cols>
  <sheetData>
    <row r="1" spans="2:9" ht="28.9" customHeight="1" x14ac:dyDescent="0.2">
      <c r="B1" s="288"/>
      <c r="C1" s="289"/>
      <c r="D1" s="280" t="s">
        <v>210</v>
      </c>
      <c r="E1" s="281"/>
      <c r="F1" s="281"/>
      <c r="G1" s="282"/>
    </row>
    <row r="2" spans="2:9" ht="18" customHeight="1" x14ac:dyDescent="0.2">
      <c r="B2" s="290" t="s">
        <v>187</v>
      </c>
      <c r="C2" s="290"/>
      <c r="D2" s="279" t="s">
        <v>195</v>
      </c>
      <c r="E2" s="279"/>
      <c r="F2" s="279"/>
      <c r="G2" s="279"/>
    </row>
    <row r="3" spans="2:9" ht="18" customHeight="1" x14ac:dyDescent="0.2">
      <c r="B3" s="278" t="s">
        <v>169</v>
      </c>
      <c r="C3" s="278"/>
      <c r="D3" s="279"/>
      <c r="E3" s="279"/>
      <c r="F3" s="279"/>
      <c r="G3" s="279"/>
    </row>
    <row r="4" spans="2:9" ht="18" customHeight="1" x14ac:dyDescent="0.2">
      <c r="B4" s="278" t="s">
        <v>203</v>
      </c>
      <c r="C4" s="278"/>
      <c r="D4" s="279"/>
      <c r="E4" s="279"/>
      <c r="F4" s="279"/>
      <c r="G4" s="279"/>
      <c r="H4" s="20"/>
    </row>
    <row r="5" spans="2:9" x14ac:dyDescent="0.2">
      <c r="B5" s="278" t="s">
        <v>158</v>
      </c>
      <c r="C5" s="278"/>
      <c r="D5" s="291" t="s">
        <v>95</v>
      </c>
      <c r="E5" s="291"/>
      <c r="F5" s="291"/>
      <c r="G5" s="291"/>
      <c r="H5" s="21"/>
    </row>
    <row r="6" spans="2:9" ht="12.75" customHeight="1" x14ac:dyDescent="0.2">
      <c r="B6" s="286" t="s">
        <v>178</v>
      </c>
      <c r="C6" s="287"/>
      <c r="D6" s="283" t="s">
        <v>248</v>
      </c>
      <c r="E6" s="284"/>
      <c r="F6" s="284"/>
      <c r="G6" s="285"/>
      <c r="H6" s="21"/>
    </row>
    <row r="7" spans="2:9" x14ac:dyDescent="0.2">
      <c r="B7" s="20"/>
    </row>
    <row r="8" spans="2:9" ht="29.25" customHeight="1" x14ac:dyDescent="0.2">
      <c r="B8" s="158"/>
      <c r="C8" s="159" t="s">
        <v>116</v>
      </c>
      <c r="D8" s="159" t="s">
        <v>117</v>
      </c>
      <c r="E8" s="159" t="s">
        <v>118</v>
      </c>
      <c r="F8" s="159" t="s">
        <v>119</v>
      </c>
      <c r="G8" s="159" t="s">
        <v>120</v>
      </c>
      <c r="H8" s="159" t="s">
        <v>121</v>
      </c>
      <c r="I8" s="160" t="s">
        <v>122</v>
      </c>
    </row>
    <row r="9" spans="2:9" x14ac:dyDescent="0.2">
      <c r="B9" s="161">
        <v>1</v>
      </c>
      <c r="C9" s="162" t="s">
        <v>123</v>
      </c>
      <c r="D9" s="163" t="s">
        <v>124</v>
      </c>
      <c r="E9" s="162" t="s">
        <v>125</v>
      </c>
      <c r="F9" s="164">
        <v>45225</v>
      </c>
      <c r="G9" s="162">
        <v>80</v>
      </c>
      <c r="H9" s="165">
        <v>343433</v>
      </c>
      <c r="I9" s="166">
        <v>2333968</v>
      </c>
    </row>
    <row r="10" spans="2:9" x14ac:dyDescent="0.2">
      <c r="B10" s="167">
        <v>2</v>
      </c>
      <c r="C10" s="168" t="s">
        <v>126</v>
      </c>
      <c r="D10" s="169" t="s">
        <v>127</v>
      </c>
      <c r="E10" s="168" t="s">
        <v>128</v>
      </c>
      <c r="F10" s="170">
        <v>45127</v>
      </c>
      <c r="G10" s="168">
        <v>61</v>
      </c>
      <c r="H10" s="171">
        <v>313481</v>
      </c>
      <c r="I10" s="172">
        <v>2281017</v>
      </c>
    </row>
    <row r="11" spans="2:9" x14ac:dyDescent="0.2">
      <c r="B11" s="167">
        <v>3</v>
      </c>
      <c r="C11" s="168" t="s">
        <v>129</v>
      </c>
      <c r="D11" s="169" t="s">
        <v>127</v>
      </c>
      <c r="E11" s="168" t="s">
        <v>130</v>
      </c>
      <c r="F11" s="170">
        <v>45161</v>
      </c>
      <c r="G11" s="168">
        <v>70</v>
      </c>
      <c r="H11" s="171">
        <v>286171</v>
      </c>
      <c r="I11" s="172">
        <v>2069234</v>
      </c>
    </row>
    <row r="12" spans="2:9" x14ac:dyDescent="0.2">
      <c r="B12" s="167">
        <v>4</v>
      </c>
      <c r="C12" s="168" t="s">
        <v>131</v>
      </c>
      <c r="D12" s="169" t="s">
        <v>132</v>
      </c>
      <c r="E12" s="168" t="s">
        <v>130</v>
      </c>
      <c r="F12" s="170">
        <v>45021</v>
      </c>
      <c r="G12" s="168">
        <v>61</v>
      </c>
      <c r="H12" s="171">
        <v>203494</v>
      </c>
      <c r="I12" s="172">
        <v>1484017</v>
      </c>
    </row>
    <row r="13" spans="2:9" x14ac:dyDescent="0.2">
      <c r="B13" s="167">
        <v>5</v>
      </c>
      <c r="C13" s="168" t="s">
        <v>133</v>
      </c>
      <c r="D13" s="169" t="s">
        <v>127</v>
      </c>
      <c r="E13" s="168" t="s">
        <v>134</v>
      </c>
      <c r="F13" s="170">
        <v>44909</v>
      </c>
      <c r="G13" s="168">
        <v>56</v>
      </c>
      <c r="H13" s="171">
        <v>153129</v>
      </c>
      <c r="I13" s="172">
        <v>1370111</v>
      </c>
    </row>
    <row r="14" spans="2:9" x14ac:dyDescent="0.2">
      <c r="B14" s="167">
        <v>6</v>
      </c>
      <c r="C14" s="168" t="s">
        <v>135</v>
      </c>
      <c r="D14" s="169" t="s">
        <v>127</v>
      </c>
      <c r="E14" s="168" t="s">
        <v>130</v>
      </c>
      <c r="F14" s="170">
        <v>45064</v>
      </c>
      <c r="G14" s="168">
        <v>52</v>
      </c>
      <c r="H14" s="171">
        <v>137584</v>
      </c>
      <c r="I14" s="172">
        <v>1069848</v>
      </c>
    </row>
    <row r="15" spans="2:9" x14ac:dyDescent="0.2">
      <c r="B15" s="167">
        <v>7</v>
      </c>
      <c r="C15" s="168" t="s">
        <v>136</v>
      </c>
      <c r="D15" s="169" t="s">
        <v>127</v>
      </c>
      <c r="E15" s="168" t="s">
        <v>134</v>
      </c>
      <c r="F15" s="170">
        <v>45049</v>
      </c>
      <c r="G15" s="168">
        <v>54</v>
      </c>
      <c r="H15" s="171">
        <v>120533</v>
      </c>
      <c r="I15" s="172">
        <v>906123</v>
      </c>
    </row>
    <row r="16" spans="2:9" x14ac:dyDescent="0.2">
      <c r="B16" s="167">
        <v>8</v>
      </c>
      <c r="C16" s="168" t="s">
        <v>137</v>
      </c>
      <c r="D16" s="169" t="s">
        <v>127</v>
      </c>
      <c r="E16" s="168" t="s">
        <v>134</v>
      </c>
      <c r="F16" s="170">
        <v>45070</v>
      </c>
      <c r="G16" s="168">
        <v>56</v>
      </c>
      <c r="H16" s="171">
        <v>115047</v>
      </c>
      <c r="I16" s="172">
        <v>788006</v>
      </c>
    </row>
    <row r="17" spans="2:9" x14ac:dyDescent="0.2">
      <c r="B17" s="167">
        <v>9</v>
      </c>
      <c r="C17" s="168" t="s">
        <v>138</v>
      </c>
      <c r="D17" s="169" t="s">
        <v>127</v>
      </c>
      <c r="E17" s="168" t="s">
        <v>128</v>
      </c>
      <c r="F17" s="170">
        <v>45274</v>
      </c>
      <c r="G17" s="168">
        <v>57</v>
      </c>
      <c r="H17" s="171">
        <v>105057</v>
      </c>
      <c r="I17" s="172">
        <v>779187</v>
      </c>
    </row>
    <row r="18" spans="2:9" x14ac:dyDescent="0.2">
      <c r="B18" s="167">
        <v>10</v>
      </c>
      <c r="C18" s="168" t="s">
        <v>139</v>
      </c>
      <c r="D18" s="169" t="s">
        <v>127</v>
      </c>
      <c r="E18" s="168" t="s">
        <v>134</v>
      </c>
      <c r="F18" s="170">
        <v>45183</v>
      </c>
      <c r="G18" s="168">
        <v>63</v>
      </c>
      <c r="H18" s="171">
        <v>104872</v>
      </c>
      <c r="I18" s="172">
        <v>620091</v>
      </c>
    </row>
    <row r="19" spans="2:9" x14ac:dyDescent="0.2">
      <c r="B19" s="167">
        <v>11</v>
      </c>
      <c r="C19" s="168" t="s">
        <v>140</v>
      </c>
      <c r="D19" s="169" t="s">
        <v>141</v>
      </c>
      <c r="E19" s="168" t="s">
        <v>142</v>
      </c>
      <c r="F19" s="170">
        <v>45253</v>
      </c>
      <c r="G19" s="168">
        <v>62</v>
      </c>
      <c r="H19" s="171">
        <v>87495</v>
      </c>
      <c r="I19" s="172">
        <v>627564</v>
      </c>
    </row>
    <row r="20" spans="2:9" x14ac:dyDescent="0.2">
      <c r="B20" s="167">
        <v>12</v>
      </c>
      <c r="C20" s="168" t="s">
        <v>143</v>
      </c>
      <c r="D20" s="169" t="s">
        <v>127</v>
      </c>
      <c r="E20" s="168" t="s">
        <v>142</v>
      </c>
      <c r="F20" s="170">
        <v>45078</v>
      </c>
      <c r="G20" s="168">
        <v>48</v>
      </c>
      <c r="H20" s="171">
        <v>75689</v>
      </c>
      <c r="I20" s="172">
        <v>479900</v>
      </c>
    </row>
    <row r="21" spans="2:9" x14ac:dyDescent="0.2">
      <c r="B21" s="167">
        <v>13</v>
      </c>
      <c r="C21" s="168" t="s">
        <v>144</v>
      </c>
      <c r="D21" s="169" t="s">
        <v>127</v>
      </c>
      <c r="E21" s="168" t="s">
        <v>134</v>
      </c>
      <c r="F21" s="170">
        <v>45098</v>
      </c>
      <c r="G21" s="168">
        <v>52</v>
      </c>
      <c r="H21" s="171">
        <v>70244</v>
      </c>
      <c r="I21" s="172">
        <v>496194</v>
      </c>
    </row>
    <row r="22" spans="2:9" x14ac:dyDescent="0.2">
      <c r="B22" s="167">
        <v>14</v>
      </c>
      <c r="C22" s="168" t="s">
        <v>145</v>
      </c>
      <c r="D22" s="169" t="s">
        <v>127</v>
      </c>
      <c r="E22" s="168" t="s">
        <v>134</v>
      </c>
      <c r="F22" s="170">
        <v>45105</v>
      </c>
      <c r="G22" s="168">
        <v>52</v>
      </c>
      <c r="H22" s="171">
        <v>69699</v>
      </c>
      <c r="I22" s="172">
        <v>505158</v>
      </c>
    </row>
    <row r="23" spans="2:9" x14ac:dyDescent="0.2">
      <c r="B23" s="167">
        <v>15</v>
      </c>
      <c r="C23" s="168" t="s">
        <v>146</v>
      </c>
      <c r="D23" s="169" t="s">
        <v>147</v>
      </c>
      <c r="E23" s="168" t="s">
        <v>148</v>
      </c>
      <c r="F23" s="170">
        <v>45176</v>
      </c>
      <c r="G23" s="168">
        <v>59</v>
      </c>
      <c r="H23" s="171">
        <v>63547</v>
      </c>
      <c r="I23" s="172">
        <v>357373</v>
      </c>
    </row>
    <row r="24" spans="2:9" x14ac:dyDescent="0.2">
      <c r="B24" s="167">
        <v>16</v>
      </c>
      <c r="C24" s="168" t="s">
        <v>149</v>
      </c>
      <c r="D24" s="169" t="s">
        <v>150</v>
      </c>
      <c r="E24" s="168" t="s">
        <v>125</v>
      </c>
      <c r="F24" s="170">
        <v>44917</v>
      </c>
      <c r="G24" s="168">
        <v>72</v>
      </c>
      <c r="H24" s="171">
        <v>63342</v>
      </c>
      <c r="I24" s="172">
        <v>415901</v>
      </c>
    </row>
    <row r="25" spans="2:9" x14ac:dyDescent="0.2">
      <c r="B25" s="167">
        <v>17</v>
      </c>
      <c r="C25" s="168" t="s">
        <v>151</v>
      </c>
      <c r="D25" s="168" t="s">
        <v>124</v>
      </c>
      <c r="E25" s="168" t="s">
        <v>128</v>
      </c>
      <c r="F25" s="170">
        <v>44927</v>
      </c>
      <c r="G25" s="168">
        <v>50</v>
      </c>
      <c r="H25" s="171">
        <v>60057</v>
      </c>
      <c r="I25" s="172">
        <v>402028</v>
      </c>
    </row>
    <row r="26" spans="2:9" x14ac:dyDescent="0.2">
      <c r="B26" s="167">
        <v>18</v>
      </c>
      <c r="C26" s="168" t="s">
        <v>152</v>
      </c>
      <c r="D26" s="168" t="s">
        <v>127</v>
      </c>
      <c r="E26" s="168" t="s">
        <v>134</v>
      </c>
      <c r="F26" s="170">
        <v>45281</v>
      </c>
      <c r="G26" s="168">
        <v>50</v>
      </c>
      <c r="H26" s="171">
        <v>59176</v>
      </c>
      <c r="I26" s="173">
        <v>429783</v>
      </c>
    </row>
    <row r="27" spans="2:9" x14ac:dyDescent="0.2">
      <c r="B27" s="167">
        <v>19</v>
      </c>
      <c r="C27" s="168" t="s">
        <v>153</v>
      </c>
      <c r="D27" s="169" t="s">
        <v>127</v>
      </c>
      <c r="E27" s="168" t="s">
        <v>134</v>
      </c>
      <c r="F27" s="170">
        <v>44972</v>
      </c>
      <c r="G27" s="168">
        <v>45</v>
      </c>
      <c r="H27" s="171">
        <v>58576</v>
      </c>
      <c r="I27" s="172">
        <v>423884</v>
      </c>
    </row>
    <row r="28" spans="2:9" x14ac:dyDescent="0.2">
      <c r="B28" s="174">
        <v>20</v>
      </c>
      <c r="C28" s="175" t="s">
        <v>154</v>
      </c>
      <c r="D28" s="176" t="s">
        <v>127</v>
      </c>
      <c r="E28" s="175" t="s">
        <v>128</v>
      </c>
      <c r="F28" s="177">
        <v>44987</v>
      </c>
      <c r="G28" s="175">
        <v>40</v>
      </c>
      <c r="H28" s="178">
        <v>57183</v>
      </c>
      <c r="I28" s="179">
        <v>422950</v>
      </c>
    </row>
    <row r="29" spans="2:9" x14ac:dyDescent="0.2">
      <c r="B29" s="302" t="s">
        <v>155</v>
      </c>
      <c r="C29" s="303"/>
      <c r="D29" s="303"/>
      <c r="E29" s="303"/>
      <c r="F29" s="303"/>
      <c r="G29" s="303"/>
      <c r="H29" s="180">
        <v>2547809</v>
      </c>
      <c r="I29" s="181">
        <v>18262337</v>
      </c>
    </row>
    <row r="30" spans="2:9" x14ac:dyDescent="0.2">
      <c r="B30" s="304" t="s">
        <v>156</v>
      </c>
      <c r="C30" s="305"/>
      <c r="D30" s="305"/>
      <c r="E30" s="305"/>
      <c r="F30" s="305"/>
      <c r="G30" s="305"/>
      <c r="H30" s="182">
        <v>5163097</v>
      </c>
      <c r="I30" s="183">
        <v>35814221.629999995</v>
      </c>
    </row>
    <row r="31" spans="2:9" x14ac:dyDescent="0.2">
      <c r="B31" s="306" t="s">
        <v>157</v>
      </c>
      <c r="C31" s="307"/>
      <c r="D31" s="307"/>
      <c r="E31" s="307"/>
      <c r="F31" s="307"/>
      <c r="G31" s="307"/>
      <c r="H31" s="184">
        <f>H29/H30</f>
        <v>0.49346525932013285</v>
      </c>
      <c r="I31" s="185">
        <v>0.50991857895642345</v>
      </c>
    </row>
  </sheetData>
  <mergeCells count="13">
    <mergeCell ref="B29:G29"/>
    <mergeCell ref="B30:G30"/>
    <mergeCell ref="B31:G31"/>
    <mergeCell ref="B1:C1"/>
    <mergeCell ref="D1:G1"/>
    <mergeCell ref="B2:C2"/>
    <mergeCell ref="D2:G4"/>
    <mergeCell ref="B3:C3"/>
    <mergeCell ref="B4:C4"/>
    <mergeCell ref="B5:C5"/>
    <mergeCell ref="D5:G5"/>
    <mergeCell ref="B6:C6"/>
    <mergeCell ref="D6:G6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049A2-2BD4-49F1-9BF0-ACD38308C4B3}">
  <sheetPr>
    <pageSetUpPr autoPageBreaks="0"/>
  </sheetPr>
  <dimension ref="B1:Q94"/>
  <sheetViews>
    <sheetView topLeftCell="A37" zoomScale="91" zoomScaleNormal="91" workbookViewId="0">
      <selection activeCell="P80" sqref="P80"/>
    </sheetView>
  </sheetViews>
  <sheetFormatPr defaultColWidth="9.140625" defaultRowHeight="12.75" x14ac:dyDescent="0.2"/>
  <cols>
    <col min="1" max="1" width="2.42578125" style="2" customWidth="1"/>
    <col min="2" max="2" width="11.42578125" style="2" customWidth="1"/>
    <col min="3" max="3" width="34" style="2" customWidth="1"/>
    <col min="4" max="16" width="12.85546875" style="2" customWidth="1"/>
    <col min="17" max="26" width="9.140625" style="2"/>
    <col min="27" max="27" width="8.85546875" style="2" bestFit="1" customWidth="1"/>
    <col min="28" max="28" width="10.7109375" style="2" bestFit="1" customWidth="1"/>
    <col min="29" max="16384" width="9.140625" style="2"/>
  </cols>
  <sheetData>
    <row r="1" spans="2:17" ht="39.75" customHeight="1" x14ac:dyDescent="0.2">
      <c r="B1" s="288"/>
      <c r="C1" s="289"/>
      <c r="D1" s="280" t="s">
        <v>211</v>
      </c>
      <c r="E1" s="281"/>
      <c r="F1" s="281"/>
      <c r="G1" s="282"/>
    </row>
    <row r="2" spans="2:17" ht="18" customHeight="1" x14ac:dyDescent="0.2">
      <c r="B2" s="293" t="s">
        <v>187</v>
      </c>
      <c r="C2" s="294"/>
      <c r="D2" s="279" t="s">
        <v>212</v>
      </c>
      <c r="E2" s="279"/>
      <c r="F2" s="279"/>
      <c r="G2" s="279"/>
    </row>
    <row r="3" spans="2:17" ht="18" customHeight="1" x14ac:dyDescent="0.2">
      <c r="B3" s="295" t="s">
        <v>169</v>
      </c>
      <c r="C3" s="296"/>
      <c r="D3" s="279"/>
      <c r="E3" s="279"/>
      <c r="F3" s="279"/>
      <c r="G3" s="279"/>
    </row>
    <row r="4" spans="2:17" ht="18" customHeight="1" x14ac:dyDescent="0.2">
      <c r="B4" s="278" t="s">
        <v>101</v>
      </c>
      <c r="C4" s="278"/>
      <c r="D4" s="279"/>
      <c r="E4" s="279"/>
      <c r="F4" s="279"/>
      <c r="G4" s="279"/>
    </row>
    <row r="5" spans="2:17" x14ac:dyDescent="0.2">
      <c r="B5" s="278" t="s">
        <v>183</v>
      </c>
      <c r="C5" s="278"/>
      <c r="D5" s="291" t="s">
        <v>95</v>
      </c>
      <c r="E5" s="291"/>
      <c r="F5" s="291"/>
      <c r="G5" s="291"/>
    </row>
    <row r="6" spans="2:17" ht="12.75" customHeight="1" x14ac:dyDescent="0.2">
      <c r="B6" s="286" t="s">
        <v>178</v>
      </c>
      <c r="C6" s="287"/>
      <c r="D6" s="283" t="s">
        <v>248</v>
      </c>
      <c r="E6" s="284"/>
      <c r="F6" s="284"/>
      <c r="G6" s="285"/>
    </row>
    <row r="7" spans="2:17" x14ac:dyDescent="0.2">
      <c r="B7" s="20"/>
    </row>
    <row r="8" spans="2:17" x14ac:dyDescent="0.2">
      <c r="B8" s="20"/>
    </row>
    <row r="9" spans="2:17" x14ac:dyDescent="0.2">
      <c r="B9" s="315" t="s">
        <v>100</v>
      </c>
      <c r="C9" s="317" t="s">
        <v>99</v>
      </c>
      <c r="D9" s="312" t="s">
        <v>101</v>
      </c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4"/>
      <c r="Q9" s="308" t="s">
        <v>92</v>
      </c>
    </row>
    <row r="10" spans="2:17" ht="35.25" customHeight="1" thickBot="1" x14ac:dyDescent="0.25">
      <c r="B10" s="316"/>
      <c r="C10" s="318"/>
      <c r="D10" s="24" t="s">
        <v>102</v>
      </c>
      <c r="E10" s="138" t="s">
        <v>103</v>
      </c>
      <c r="F10" s="138" t="s">
        <v>104</v>
      </c>
      <c r="G10" s="138" t="s">
        <v>105</v>
      </c>
      <c r="H10" s="138" t="s">
        <v>106</v>
      </c>
      <c r="I10" s="138" t="s">
        <v>107</v>
      </c>
      <c r="J10" s="138" t="s">
        <v>108</v>
      </c>
      <c r="K10" s="138" t="s">
        <v>109</v>
      </c>
      <c r="L10" s="138" t="s">
        <v>110</v>
      </c>
      <c r="M10" s="138" t="s">
        <v>111</v>
      </c>
      <c r="N10" s="138" t="s">
        <v>112</v>
      </c>
      <c r="O10" s="139" t="s">
        <v>113</v>
      </c>
      <c r="P10" s="186" t="s">
        <v>114</v>
      </c>
      <c r="Q10" s="309"/>
    </row>
    <row r="11" spans="2:17" ht="13.5" thickTop="1" x14ac:dyDescent="0.2">
      <c r="B11" s="70" t="s">
        <v>4</v>
      </c>
      <c r="C11" s="231" t="s">
        <v>5</v>
      </c>
      <c r="D11" s="199">
        <v>3460</v>
      </c>
      <c r="E11" s="142">
        <v>1742</v>
      </c>
      <c r="F11" s="142">
        <v>1964</v>
      </c>
      <c r="G11" s="142">
        <v>3151</v>
      </c>
      <c r="H11" s="142">
        <v>3026</v>
      </c>
      <c r="I11" s="142">
        <v>2068</v>
      </c>
      <c r="J11" s="142">
        <v>2450</v>
      </c>
      <c r="K11" s="142">
        <v>2352</v>
      </c>
      <c r="L11" s="142">
        <v>2852</v>
      </c>
      <c r="M11" s="142">
        <v>2304</v>
      </c>
      <c r="N11" s="142">
        <v>3543</v>
      </c>
      <c r="O11" s="200">
        <v>3828</v>
      </c>
      <c r="P11" s="201">
        <v>32740</v>
      </c>
      <c r="Q11" s="75"/>
    </row>
    <row r="12" spans="2:17" x14ac:dyDescent="0.2">
      <c r="B12" s="76" t="s">
        <v>4</v>
      </c>
      <c r="C12" s="232" t="s">
        <v>6</v>
      </c>
      <c r="D12" s="202">
        <v>15947</v>
      </c>
      <c r="E12" s="40">
        <v>8836</v>
      </c>
      <c r="F12" s="40">
        <v>10114</v>
      </c>
      <c r="G12" s="40">
        <v>15111</v>
      </c>
      <c r="H12" s="40">
        <v>15334</v>
      </c>
      <c r="I12" s="40">
        <v>10857</v>
      </c>
      <c r="J12" s="40">
        <v>14456</v>
      </c>
      <c r="K12" s="40">
        <v>15275</v>
      </c>
      <c r="L12" s="40">
        <v>15296</v>
      </c>
      <c r="M12" s="40">
        <v>10978</v>
      </c>
      <c r="N12" s="40">
        <v>16452</v>
      </c>
      <c r="O12" s="203">
        <v>16067</v>
      </c>
      <c r="P12" s="204">
        <v>164723</v>
      </c>
      <c r="Q12" s="81"/>
    </row>
    <row r="13" spans="2:17" x14ac:dyDescent="0.2">
      <c r="B13" s="224" t="s">
        <v>4</v>
      </c>
      <c r="C13" s="233" t="s">
        <v>7</v>
      </c>
      <c r="D13" s="205">
        <v>11871</v>
      </c>
      <c r="E13" s="206">
        <v>5674</v>
      </c>
      <c r="F13" s="206">
        <v>6145</v>
      </c>
      <c r="G13" s="206">
        <v>10212</v>
      </c>
      <c r="H13" s="206">
        <v>9126</v>
      </c>
      <c r="I13" s="206">
        <v>7951</v>
      </c>
      <c r="J13" s="206">
        <v>9374</v>
      </c>
      <c r="K13" s="206">
        <v>9008</v>
      </c>
      <c r="L13" s="206">
        <v>9430</v>
      </c>
      <c r="M13" s="206">
        <v>8329</v>
      </c>
      <c r="N13" s="206">
        <v>13131</v>
      </c>
      <c r="O13" s="207">
        <v>14481</v>
      </c>
      <c r="P13" s="208">
        <v>114732</v>
      </c>
      <c r="Q13" s="87"/>
    </row>
    <row r="14" spans="2:17" x14ac:dyDescent="0.2">
      <c r="B14" s="310" t="s">
        <v>8</v>
      </c>
      <c r="C14" s="311"/>
      <c r="D14" s="190">
        <v>31278</v>
      </c>
      <c r="E14" s="122">
        <v>16252</v>
      </c>
      <c r="F14" s="122">
        <v>18223</v>
      </c>
      <c r="G14" s="122">
        <v>28474</v>
      </c>
      <c r="H14" s="209">
        <v>27486</v>
      </c>
      <c r="I14" s="122">
        <v>20876</v>
      </c>
      <c r="J14" s="122">
        <v>26280</v>
      </c>
      <c r="K14" s="122">
        <v>26635</v>
      </c>
      <c r="L14" s="122">
        <v>27578</v>
      </c>
      <c r="M14" s="122">
        <v>21611</v>
      </c>
      <c r="N14" s="122">
        <v>33126</v>
      </c>
      <c r="O14" s="191">
        <v>34376</v>
      </c>
      <c r="P14" s="192">
        <v>312195</v>
      </c>
      <c r="Q14" s="91"/>
    </row>
    <row r="15" spans="2:17" x14ac:dyDescent="0.2">
      <c r="B15" s="92" t="s">
        <v>9</v>
      </c>
      <c r="C15" s="234" t="s">
        <v>10</v>
      </c>
      <c r="D15" s="199">
        <v>19514</v>
      </c>
      <c r="E15" s="142">
        <v>9430</v>
      </c>
      <c r="F15" s="142">
        <v>11292</v>
      </c>
      <c r="G15" s="142">
        <v>16581</v>
      </c>
      <c r="H15" s="142">
        <v>15145</v>
      </c>
      <c r="I15" s="142">
        <v>12630</v>
      </c>
      <c r="J15" s="142">
        <v>14533</v>
      </c>
      <c r="K15" s="142">
        <v>14930</v>
      </c>
      <c r="L15" s="142">
        <v>15937</v>
      </c>
      <c r="M15" s="142">
        <v>12019</v>
      </c>
      <c r="N15" s="142">
        <v>19646</v>
      </c>
      <c r="O15" s="200">
        <v>21108</v>
      </c>
      <c r="P15" s="210">
        <v>182765</v>
      </c>
      <c r="Q15" s="97"/>
    </row>
    <row r="16" spans="2:17" x14ac:dyDescent="0.2">
      <c r="B16" s="76" t="s">
        <v>9</v>
      </c>
      <c r="C16" s="232" t="s">
        <v>11</v>
      </c>
      <c r="D16" s="202">
        <v>703</v>
      </c>
      <c r="E16" s="40">
        <v>209</v>
      </c>
      <c r="F16" s="40">
        <v>182</v>
      </c>
      <c r="G16" s="40">
        <v>536</v>
      </c>
      <c r="H16" s="40">
        <v>538</v>
      </c>
      <c r="I16" s="40">
        <v>451</v>
      </c>
      <c r="J16" s="40">
        <v>573</v>
      </c>
      <c r="K16" s="40">
        <v>437</v>
      </c>
      <c r="L16" s="40">
        <v>398</v>
      </c>
      <c r="M16" s="40">
        <v>411</v>
      </c>
      <c r="N16" s="40">
        <v>847</v>
      </c>
      <c r="O16" s="203">
        <v>866</v>
      </c>
      <c r="P16" s="204">
        <v>6151</v>
      </c>
      <c r="Q16" s="81"/>
    </row>
    <row r="17" spans="2:17" x14ac:dyDescent="0.2">
      <c r="B17" s="224" t="s">
        <v>9</v>
      </c>
      <c r="C17" s="233" t="s">
        <v>12</v>
      </c>
      <c r="D17" s="205">
        <v>0</v>
      </c>
      <c r="E17" s="206">
        <v>0</v>
      </c>
      <c r="F17" s="206">
        <v>0</v>
      </c>
      <c r="G17" s="206">
        <v>0</v>
      </c>
      <c r="H17" s="206">
        <v>0</v>
      </c>
      <c r="I17" s="206">
        <v>0</v>
      </c>
      <c r="J17" s="206">
        <v>0</v>
      </c>
      <c r="K17" s="206">
        <v>0</v>
      </c>
      <c r="L17" s="206">
        <v>0</v>
      </c>
      <c r="M17" s="206">
        <v>0</v>
      </c>
      <c r="N17" s="206">
        <v>0</v>
      </c>
      <c r="O17" s="207">
        <v>0</v>
      </c>
      <c r="P17" s="208">
        <v>0</v>
      </c>
      <c r="Q17" s="87"/>
    </row>
    <row r="18" spans="2:17" x14ac:dyDescent="0.2">
      <c r="B18" s="310" t="s">
        <v>13</v>
      </c>
      <c r="C18" s="311"/>
      <c r="D18" s="190">
        <v>20217</v>
      </c>
      <c r="E18" s="122">
        <v>9639</v>
      </c>
      <c r="F18" s="122">
        <v>11474</v>
      </c>
      <c r="G18" s="122">
        <v>17117</v>
      </c>
      <c r="H18" s="122">
        <v>15683</v>
      </c>
      <c r="I18" s="122">
        <v>13081</v>
      </c>
      <c r="J18" s="122">
        <v>15106</v>
      </c>
      <c r="K18" s="122">
        <v>15367</v>
      </c>
      <c r="L18" s="122">
        <v>16335</v>
      </c>
      <c r="M18" s="122">
        <v>12430</v>
      </c>
      <c r="N18" s="122">
        <v>20493</v>
      </c>
      <c r="O18" s="191">
        <v>21974</v>
      </c>
      <c r="P18" s="192">
        <v>188916</v>
      </c>
      <c r="Q18" s="91"/>
    </row>
    <row r="19" spans="2:17" x14ac:dyDescent="0.2">
      <c r="B19" s="92" t="s">
        <v>14</v>
      </c>
      <c r="C19" s="234" t="s">
        <v>15</v>
      </c>
      <c r="D19" s="199">
        <v>10479</v>
      </c>
      <c r="E19" s="142">
        <v>3886</v>
      </c>
      <c r="F19" s="142">
        <v>4920</v>
      </c>
      <c r="G19" s="142">
        <v>9189</v>
      </c>
      <c r="H19" s="142">
        <v>6870</v>
      </c>
      <c r="I19" s="142">
        <v>5029</v>
      </c>
      <c r="J19" s="142">
        <v>7920</v>
      </c>
      <c r="K19" s="142">
        <v>8646</v>
      </c>
      <c r="L19" s="142">
        <v>8336</v>
      </c>
      <c r="M19" s="142">
        <v>5337</v>
      </c>
      <c r="N19" s="142">
        <v>11081</v>
      </c>
      <c r="O19" s="200">
        <v>11084</v>
      </c>
      <c r="P19" s="210">
        <v>92777</v>
      </c>
      <c r="Q19" s="97"/>
    </row>
    <row r="20" spans="2:17" x14ac:dyDescent="0.2">
      <c r="B20" s="76" t="s">
        <v>14</v>
      </c>
      <c r="C20" s="232" t="s">
        <v>16</v>
      </c>
      <c r="D20" s="202">
        <v>4621</v>
      </c>
      <c r="E20" s="40">
        <v>2778</v>
      </c>
      <c r="F20" s="40">
        <v>2267</v>
      </c>
      <c r="G20" s="40">
        <v>2535</v>
      </c>
      <c r="H20" s="40">
        <v>2588</v>
      </c>
      <c r="I20" s="40">
        <v>1539</v>
      </c>
      <c r="J20" s="40">
        <v>613</v>
      </c>
      <c r="K20" s="40">
        <v>436</v>
      </c>
      <c r="L20" s="40">
        <v>3335</v>
      </c>
      <c r="M20" s="40">
        <v>4020</v>
      </c>
      <c r="N20" s="40">
        <v>3420</v>
      </c>
      <c r="O20" s="203">
        <v>7670</v>
      </c>
      <c r="P20" s="204">
        <v>35822</v>
      </c>
      <c r="Q20" s="81"/>
    </row>
    <row r="21" spans="2:17" ht="15" x14ac:dyDescent="0.25">
      <c r="B21" s="224" t="s">
        <v>14</v>
      </c>
      <c r="C21" s="233" t="s">
        <v>17</v>
      </c>
      <c r="D21" s="205">
        <v>696</v>
      </c>
      <c r="E21" s="206">
        <v>254</v>
      </c>
      <c r="F21" s="206">
        <v>199</v>
      </c>
      <c r="G21" s="206">
        <v>244</v>
      </c>
      <c r="H21" s="206">
        <v>201</v>
      </c>
      <c r="I21" s="206">
        <v>0</v>
      </c>
      <c r="J21" s="206">
        <v>0</v>
      </c>
      <c r="K21" s="206">
        <v>0</v>
      </c>
      <c r="L21" s="206">
        <v>0</v>
      </c>
      <c r="M21" s="206">
        <v>0</v>
      </c>
      <c r="N21" s="206">
        <v>193</v>
      </c>
      <c r="O21" s="207">
        <v>618</v>
      </c>
      <c r="P21" s="208">
        <v>2405</v>
      </c>
      <c r="Q21" s="260" t="s">
        <v>236</v>
      </c>
    </row>
    <row r="22" spans="2:17" x14ac:dyDescent="0.2">
      <c r="B22" s="310" t="s">
        <v>19</v>
      </c>
      <c r="C22" s="311"/>
      <c r="D22" s="190">
        <v>15796</v>
      </c>
      <c r="E22" s="122">
        <v>6918</v>
      </c>
      <c r="F22" s="122">
        <v>7386</v>
      </c>
      <c r="G22" s="122">
        <v>11968</v>
      </c>
      <c r="H22" s="122">
        <v>9659</v>
      </c>
      <c r="I22" s="122">
        <v>6568</v>
      </c>
      <c r="J22" s="122">
        <v>8533</v>
      </c>
      <c r="K22" s="122">
        <v>9082</v>
      </c>
      <c r="L22" s="122">
        <v>11671</v>
      </c>
      <c r="M22" s="122">
        <v>9357</v>
      </c>
      <c r="N22" s="122">
        <v>14694</v>
      </c>
      <c r="O22" s="191">
        <v>19372</v>
      </c>
      <c r="P22" s="192">
        <v>131004</v>
      </c>
      <c r="Q22" s="91"/>
    </row>
    <row r="23" spans="2:17" x14ac:dyDescent="0.2">
      <c r="B23" s="76" t="s">
        <v>20</v>
      </c>
      <c r="C23" s="232" t="s">
        <v>21</v>
      </c>
      <c r="D23" s="199">
        <v>8410</v>
      </c>
      <c r="E23" s="142">
        <v>3446</v>
      </c>
      <c r="F23" s="142">
        <v>3625</v>
      </c>
      <c r="G23" s="142">
        <v>5950</v>
      </c>
      <c r="H23" s="142">
        <v>5140</v>
      </c>
      <c r="I23" s="142">
        <v>3515</v>
      </c>
      <c r="J23" s="142">
        <v>638</v>
      </c>
      <c r="K23" s="142">
        <v>3102</v>
      </c>
      <c r="L23" s="142">
        <v>6089</v>
      </c>
      <c r="M23" s="142">
        <v>4447</v>
      </c>
      <c r="N23" s="142">
        <v>9130</v>
      </c>
      <c r="O23" s="200">
        <v>9233</v>
      </c>
      <c r="P23" s="210">
        <v>62725</v>
      </c>
      <c r="Q23" s="81"/>
    </row>
    <row r="24" spans="2:17" x14ac:dyDescent="0.2">
      <c r="B24" s="76" t="s">
        <v>20</v>
      </c>
      <c r="C24" s="232" t="s">
        <v>22</v>
      </c>
      <c r="D24" s="202">
        <v>21164</v>
      </c>
      <c r="E24" s="40">
        <v>9210</v>
      </c>
      <c r="F24" s="40">
        <v>10915</v>
      </c>
      <c r="G24" s="40">
        <v>17081</v>
      </c>
      <c r="H24" s="40">
        <v>16609</v>
      </c>
      <c r="I24" s="40">
        <v>12082</v>
      </c>
      <c r="J24" s="40">
        <v>15112</v>
      </c>
      <c r="K24" s="40">
        <v>18064</v>
      </c>
      <c r="L24" s="40">
        <v>16758</v>
      </c>
      <c r="M24" s="40">
        <v>11239</v>
      </c>
      <c r="N24" s="40">
        <v>16265</v>
      </c>
      <c r="O24" s="203">
        <v>20909</v>
      </c>
      <c r="P24" s="204">
        <v>185408</v>
      </c>
      <c r="Q24" s="81"/>
    </row>
    <row r="25" spans="2:17" x14ac:dyDescent="0.2">
      <c r="B25" s="76" t="s">
        <v>20</v>
      </c>
      <c r="C25" s="232" t="s">
        <v>23</v>
      </c>
      <c r="D25" s="202">
        <v>9283</v>
      </c>
      <c r="E25" s="40">
        <v>3718</v>
      </c>
      <c r="F25" s="40">
        <v>4417</v>
      </c>
      <c r="G25" s="40">
        <v>5180</v>
      </c>
      <c r="H25" s="40">
        <v>5508</v>
      </c>
      <c r="I25" s="40">
        <v>3746</v>
      </c>
      <c r="J25" s="40">
        <v>6111</v>
      </c>
      <c r="K25" s="40">
        <v>4535</v>
      </c>
      <c r="L25" s="40">
        <v>5049</v>
      </c>
      <c r="M25" s="40">
        <v>5166</v>
      </c>
      <c r="N25" s="40">
        <v>8672</v>
      </c>
      <c r="O25" s="203">
        <v>10653</v>
      </c>
      <c r="P25" s="204">
        <v>72038</v>
      </c>
      <c r="Q25" s="100"/>
    </row>
    <row r="26" spans="2:17" ht="15" x14ac:dyDescent="0.25">
      <c r="B26" s="76" t="s">
        <v>20</v>
      </c>
      <c r="C26" s="232" t="s">
        <v>24</v>
      </c>
      <c r="D26" s="202">
        <v>922</v>
      </c>
      <c r="E26" s="40">
        <v>408</v>
      </c>
      <c r="F26" s="40">
        <v>454</v>
      </c>
      <c r="G26" s="40">
        <v>703</v>
      </c>
      <c r="H26" s="40">
        <v>1024</v>
      </c>
      <c r="I26" s="40">
        <v>1173</v>
      </c>
      <c r="J26" s="40">
        <v>0</v>
      </c>
      <c r="K26" s="40">
        <v>166</v>
      </c>
      <c r="L26" s="40">
        <v>393</v>
      </c>
      <c r="M26" s="40">
        <v>790</v>
      </c>
      <c r="N26" s="40">
        <v>1294</v>
      </c>
      <c r="O26" s="203">
        <v>1583</v>
      </c>
      <c r="P26" s="204">
        <v>8910</v>
      </c>
      <c r="Q26" s="260" t="s">
        <v>236</v>
      </c>
    </row>
    <row r="27" spans="2:17" x14ac:dyDescent="0.2">
      <c r="B27" s="76" t="s">
        <v>20</v>
      </c>
      <c r="C27" s="232" t="s">
        <v>25</v>
      </c>
      <c r="D27" s="202">
        <v>560</v>
      </c>
      <c r="E27" s="40">
        <v>528</v>
      </c>
      <c r="F27" s="40">
        <v>409</v>
      </c>
      <c r="G27" s="40">
        <v>264</v>
      </c>
      <c r="H27" s="40">
        <v>263</v>
      </c>
      <c r="I27" s="40">
        <v>84</v>
      </c>
      <c r="J27" s="40">
        <v>41</v>
      </c>
      <c r="K27" s="40">
        <v>8</v>
      </c>
      <c r="L27" s="40">
        <v>47</v>
      </c>
      <c r="M27" s="40">
        <v>165</v>
      </c>
      <c r="N27" s="40">
        <v>816</v>
      </c>
      <c r="O27" s="203">
        <v>496</v>
      </c>
      <c r="P27" s="204">
        <v>3681</v>
      </c>
      <c r="Q27" s="100"/>
    </row>
    <row r="28" spans="2:17" x14ac:dyDescent="0.2">
      <c r="B28" s="76" t="s">
        <v>20</v>
      </c>
      <c r="C28" s="232" t="s">
        <v>26</v>
      </c>
      <c r="D28" s="202">
        <v>7605</v>
      </c>
      <c r="E28" s="40">
        <v>4716</v>
      </c>
      <c r="F28" s="40">
        <v>4136</v>
      </c>
      <c r="G28" s="40">
        <v>4691</v>
      </c>
      <c r="H28" s="40">
        <v>4102</v>
      </c>
      <c r="I28" s="40">
        <v>2567</v>
      </c>
      <c r="J28" s="40">
        <v>829</v>
      </c>
      <c r="K28" s="40">
        <v>2755</v>
      </c>
      <c r="L28" s="40">
        <v>4995</v>
      </c>
      <c r="M28" s="40">
        <v>6770</v>
      </c>
      <c r="N28" s="40">
        <v>10821</v>
      </c>
      <c r="O28" s="203">
        <v>9346</v>
      </c>
      <c r="P28" s="204">
        <v>63333</v>
      </c>
      <c r="Q28" s="81"/>
    </row>
    <row r="29" spans="2:17" x14ac:dyDescent="0.2">
      <c r="B29" s="76" t="s">
        <v>20</v>
      </c>
      <c r="C29" s="232" t="s">
        <v>27</v>
      </c>
      <c r="D29" s="202">
        <v>2465</v>
      </c>
      <c r="E29" s="40">
        <v>780</v>
      </c>
      <c r="F29" s="40">
        <v>883</v>
      </c>
      <c r="G29" s="40">
        <v>1542</v>
      </c>
      <c r="H29" s="40">
        <v>1429</v>
      </c>
      <c r="I29" s="40">
        <v>1014</v>
      </c>
      <c r="J29" s="40">
        <v>1630</v>
      </c>
      <c r="K29" s="40">
        <v>594</v>
      </c>
      <c r="L29" s="40">
        <v>1122</v>
      </c>
      <c r="M29" s="40">
        <v>1081</v>
      </c>
      <c r="N29" s="40">
        <v>1982</v>
      </c>
      <c r="O29" s="203">
        <v>2493</v>
      </c>
      <c r="P29" s="204">
        <v>17015</v>
      </c>
      <c r="Q29" s="81"/>
    </row>
    <row r="30" spans="2:17" x14ac:dyDescent="0.2">
      <c r="B30" s="76" t="s">
        <v>20</v>
      </c>
      <c r="C30" s="232" t="s">
        <v>28</v>
      </c>
      <c r="D30" s="202">
        <v>4867</v>
      </c>
      <c r="E30" s="40">
        <v>2446</v>
      </c>
      <c r="F30" s="40">
        <v>2353</v>
      </c>
      <c r="G30" s="40">
        <v>2993</v>
      </c>
      <c r="H30" s="40">
        <v>3834</v>
      </c>
      <c r="I30" s="40">
        <v>1740</v>
      </c>
      <c r="J30" s="40">
        <v>2021</v>
      </c>
      <c r="K30" s="40">
        <v>2228</v>
      </c>
      <c r="L30" s="40">
        <v>2299</v>
      </c>
      <c r="M30" s="40">
        <v>3199</v>
      </c>
      <c r="N30" s="40">
        <v>5323</v>
      </c>
      <c r="O30" s="203">
        <v>5060</v>
      </c>
      <c r="P30" s="204">
        <v>38363</v>
      </c>
      <c r="Q30" s="81"/>
    </row>
    <row r="31" spans="2:17" ht="15" x14ac:dyDescent="0.25">
      <c r="B31" s="76" t="s">
        <v>20</v>
      </c>
      <c r="C31" s="232" t="s">
        <v>29</v>
      </c>
      <c r="D31" s="202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203">
        <v>0</v>
      </c>
      <c r="P31" s="204">
        <v>0</v>
      </c>
      <c r="Q31" s="260" t="s">
        <v>236</v>
      </c>
    </row>
    <row r="32" spans="2:17" x14ac:dyDescent="0.2">
      <c r="B32" s="76" t="s">
        <v>20</v>
      </c>
      <c r="C32" s="232" t="s">
        <v>115</v>
      </c>
      <c r="D32" s="202">
        <v>2257</v>
      </c>
      <c r="E32" s="40">
        <v>558</v>
      </c>
      <c r="F32" s="40">
        <v>733</v>
      </c>
      <c r="G32" s="40">
        <v>1630</v>
      </c>
      <c r="H32" s="40">
        <v>1186</v>
      </c>
      <c r="I32" s="40">
        <v>608</v>
      </c>
      <c r="J32" s="40">
        <v>0</v>
      </c>
      <c r="K32" s="40">
        <v>0</v>
      </c>
      <c r="L32" s="40">
        <v>710</v>
      </c>
      <c r="M32" s="40">
        <v>1349</v>
      </c>
      <c r="N32" s="40">
        <v>3236</v>
      </c>
      <c r="O32" s="203">
        <v>2795</v>
      </c>
      <c r="P32" s="204">
        <v>15062</v>
      </c>
      <c r="Q32" s="81"/>
    </row>
    <row r="33" spans="2:17" ht="15" x14ac:dyDescent="0.25">
      <c r="B33" s="76" t="s">
        <v>20</v>
      </c>
      <c r="C33" s="232" t="s">
        <v>30</v>
      </c>
      <c r="D33" s="202">
        <v>504</v>
      </c>
      <c r="E33" s="40">
        <v>0</v>
      </c>
      <c r="F33" s="40">
        <v>0</v>
      </c>
      <c r="G33" s="40">
        <v>297</v>
      </c>
      <c r="H33" s="40">
        <v>0</v>
      </c>
      <c r="I33" s="40">
        <v>88</v>
      </c>
      <c r="J33" s="40">
        <v>318</v>
      </c>
      <c r="K33" s="40">
        <v>1489</v>
      </c>
      <c r="L33" s="40">
        <v>94</v>
      </c>
      <c r="M33" s="40">
        <v>84</v>
      </c>
      <c r="N33" s="40">
        <v>0</v>
      </c>
      <c r="O33" s="203">
        <v>512</v>
      </c>
      <c r="P33" s="204">
        <v>3386</v>
      </c>
      <c r="Q33" s="260" t="s">
        <v>236</v>
      </c>
    </row>
    <row r="34" spans="2:17" x14ac:dyDescent="0.2">
      <c r="B34" s="76" t="s">
        <v>20</v>
      </c>
      <c r="C34" s="232" t="s">
        <v>31</v>
      </c>
      <c r="D34" s="202">
        <v>4927</v>
      </c>
      <c r="E34" s="40">
        <v>1950</v>
      </c>
      <c r="F34" s="40">
        <v>1924</v>
      </c>
      <c r="G34" s="40">
        <v>4285</v>
      </c>
      <c r="H34" s="40">
        <v>4191</v>
      </c>
      <c r="I34" s="40">
        <v>2882</v>
      </c>
      <c r="J34" s="40">
        <v>4020</v>
      </c>
      <c r="K34" s="40">
        <v>2521</v>
      </c>
      <c r="L34" s="40">
        <v>3628</v>
      </c>
      <c r="M34" s="40">
        <v>3184</v>
      </c>
      <c r="N34" s="40">
        <v>6172</v>
      </c>
      <c r="O34" s="203">
        <v>7440</v>
      </c>
      <c r="P34" s="204">
        <v>47124</v>
      </c>
      <c r="Q34" s="81"/>
    </row>
    <row r="35" spans="2:17" x14ac:dyDescent="0.2">
      <c r="B35" s="224" t="s">
        <v>20</v>
      </c>
      <c r="C35" s="232" t="s">
        <v>32</v>
      </c>
      <c r="D35" s="205">
        <v>9458</v>
      </c>
      <c r="E35" s="206">
        <v>4179</v>
      </c>
      <c r="F35" s="206">
        <v>4177</v>
      </c>
      <c r="G35" s="206">
        <v>6158</v>
      </c>
      <c r="H35" s="206">
        <v>6699</v>
      </c>
      <c r="I35" s="206">
        <v>3400</v>
      </c>
      <c r="J35" s="206">
        <v>739</v>
      </c>
      <c r="K35" s="206">
        <v>2177</v>
      </c>
      <c r="L35" s="206">
        <v>5900</v>
      </c>
      <c r="M35" s="206">
        <v>5100</v>
      </c>
      <c r="N35" s="206">
        <v>8893</v>
      </c>
      <c r="O35" s="207">
        <v>9403</v>
      </c>
      <c r="P35" s="208">
        <v>66283</v>
      </c>
      <c r="Q35" s="81"/>
    </row>
    <row r="36" spans="2:17" x14ac:dyDescent="0.2">
      <c r="B36" s="310" t="s">
        <v>33</v>
      </c>
      <c r="C36" s="311"/>
      <c r="D36" s="190">
        <v>72422</v>
      </c>
      <c r="E36" s="122">
        <v>31939</v>
      </c>
      <c r="F36" s="122">
        <v>34026</v>
      </c>
      <c r="G36" s="122">
        <v>50774</v>
      </c>
      <c r="H36" s="122">
        <v>49985</v>
      </c>
      <c r="I36" s="122">
        <v>32899</v>
      </c>
      <c r="J36" s="122">
        <v>31459</v>
      </c>
      <c r="K36" s="122">
        <v>37639</v>
      </c>
      <c r="L36" s="122">
        <v>47084</v>
      </c>
      <c r="M36" s="122">
        <v>42574</v>
      </c>
      <c r="N36" s="122">
        <v>72604</v>
      </c>
      <c r="O36" s="191">
        <v>79923</v>
      </c>
      <c r="P36" s="192">
        <v>583328</v>
      </c>
      <c r="Q36" s="91"/>
    </row>
    <row r="37" spans="2:17" x14ac:dyDescent="0.2">
      <c r="B37" s="76" t="s">
        <v>34</v>
      </c>
      <c r="C37" s="232" t="s">
        <v>35</v>
      </c>
      <c r="D37" s="199">
        <v>14513</v>
      </c>
      <c r="E37" s="142">
        <v>7384</v>
      </c>
      <c r="F37" s="142">
        <v>8276</v>
      </c>
      <c r="G37" s="142">
        <v>14742</v>
      </c>
      <c r="H37" s="142">
        <v>13502</v>
      </c>
      <c r="I37" s="142">
        <v>11390</v>
      </c>
      <c r="J37" s="142">
        <v>13666</v>
      </c>
      <c r="K37" s="142">
        <v>13505</v>
      </c>
      <c r="L37" s="142">
        <v>13552</v>
      </c>
      <c r="M37" s="142">
        <v>9320</v>
      </c>
      <c r="N37" s="142">
        <v>13118</v>
      </c>
      <c r="O37" s="200">
        <v>15024</v>
      </c>
      <c r="P37" s="210">
        <v>147992</v>
      </c>
      <c r="Q37" s="81"/>
    </row>
    <row r="38" spans="2:17" x14ac:dyDescent="0.2">
      <c r="B38" s="76" t="s">
        <v>34</v>
      </c>
      <c r="C38" s="232" t="s">
        <v>36</v>
      </c>
      <c r="D38" s="202">
        <v>4060</v>
      </c>
      <c r="E38" s="40">
        <v>1651</v>
      </c>
      <c r="F38" s="40">
        <v>1678</v>
      </c>
      <c r="G38" s="40">
        <v>3560</v>
      </c>
      <c r="H38" s="40">
        <v>3324</v>
      </c>
      <c r="I38" s="40">
        <v>2598</v>
      </c>
      <c r="J38" s="40">
        <v>4518</v>
      </c>
      <c r="K38" s="40">
        <v>2497</v>
      </c>
      <c r="L38" s="40">
        <v>2831</v>
      </c>
      <c r="M38" s="40">
        <v>2281</v>
      </c>
      <c r="N38" s="40">
        <v>4693</v>
      </c>
      <c r="O38" s="203">
        <v>4664</v>
      </c>
      <c r="P38" s="204">
        <v>38355</v>
      </c>
      <c r="Q38" s="81"/>
    </row>
    <row r="39" spans="2:17" x14ac:dyDescent="0.2">
      <c r="B39" s="76" t="s">
        <v>34</v>
      </c>
      <c r="C39" s="232" t="s">
        <v>37</v>
      </c>
      <c r="D39" s="202">
        <v>16007</v>
      </c>
      <c r="E39" s="40">
        <v>6223</v>
      </c>
      <c r="F39" s="40">
        <v>6623</v>
      </c>
      <c r="G39" s="40">
        <v>12558</v>
      </c>
      <c r="H39" s="40">
        <v>10885</v>
      </c>
      <c r="I39" s="40">
        <v>8031</v>
      </c>
      <c r="J39" s="40">
        <v>13816</v>
      </c>
      <c r="K39" s="40">
        <v>17085</v>
      </c>
      <c r="L39" s="40">
        <v>13013</v>
      </c>
      <c r="M39" s="40">
        <v>8879</v>
      </c>
      <c r="N39" s="40">
        <v>13289</v>
      </c>
      <c r="O39" s="203">
        <v>14189</v>
      </c>
      <c r="P39" s="204">
        <v>140598</v>
      </c>
      <c r="Q39" s="81"/>
    </row>
    <row r="40" spans="2:17" x14ac:dyDescent="0.2">
      <c r="B40" s="76" t="s">
        <v>34</v>
      </c>
      <c r="C40" s="232" t="s">
        <v>38</v>
      </c>
      <c r="D40" s="202">
        <v>4993</v>
      </c>
      <c r="E40" s="40">
        <v>2676</v>
      </c>
      <c r="F40" s="40">
        <v>3497</v>
      </c>
      <c r="G40" s="40">
        <v>4179</v>
      </c>
      <c r="H40" s="40">
        <v>4212</v>
      </c>
      <c r="I40" s="40">
        <v>3255</v>
      </c>
      <c r="J40" s="40">
        <v>4372</v>
      </c>
      <c r="K40" s="40">
        <v>3651</v>
      </c>
      <c r="L40" s="40">
        <v>5543</v>
      </c>
      <c r="M40" s="40">
        <v>4039</v>
      </c>
      <c r="N40" s="40">
        <v>7881</v>
      </c>
      <c r="O40" s="203">
        <v>5443</v>
      </c>
      <c r="P40" s="204">
        <v>53741</v>
      </c>
      <c r="Q40" s="81"/>
    </row>
    <row r="41" spans="2:17" x14ac:dyDescent="0.2">
      <c r="B41" s="224" t="s">
        <v>34</v>
      </c>
      <c r="C41" s="232" t="s">
        <v>39</v>
      </c>
      <c r="D41" s="205">
        <v>243</v>
      </c>
      <c r="E41" s="206">
        <v>242</v>
      </c>
      <c r="F41" s="206">
        <v>340</v>
      </c>
      <c r="G41" s="206">
        <v>326</v>
      </c>
      <c r="H41" s="206">
        <v>0</v>
      </c>
      <c r="I41" s="206">
        <v>0</v>
      </c>
      <c r="J41" s="206">
        <v>0</v>
      </c>
      <c r="K41" s="206">
        <v>0</v>
      </c>
      <c r="L41" s="206">
        <v>279</v>
      </c>
      <c r="M41" s="206">
        <v>396</v>
      </c>
      <c r="N41" s="206">
        <v>694</v>
      </c>
      <c r="O41" s="207">
        <v>542</v>
      </c>
      <c r="P41" s="208">
        <v>3062</v>
      </c>
      <c r="Q41" s="81"/>
    </row>
    <row r="42" spans="2:17" x14ac:dyDescent="0.2">
      <c r="B42" s="319" t="s">
        <v>40</v>
      </c>
      <c r="C42" s="320"/>
      <c r="D42" s="190">
        <v>39816</v>
      </c>
      <c r="E42" s="122">
        <v>18176</v>
      </c>
      <c r="F42" s="122">
        <v>20414</v>
      </c>
      <c r="G42" s="122">
        <v>35365</v>
      </c>
      <c r="H42" s="122">
        <v>31923</v>
      </c>
      <c r="I42" s="122">
        <v>25274</v>
      </c>
      <c r="J42" s="122">
        <v>36372</v>
      </c>
      <c r="K42" s="122">
        <v>36738</v>
      </c>
      <c r="L42" s="122">
        <v>35218</v>
      </c>
      <c r="M42" s="122">
        <v>24915</v>
      </c>
      <c r="N42" s="122">
        <v>39675</v>
      </c>
      <c r="O42" s="191">
        <v>39862</v>
      </c>
      <c r="P42" s="192">
        <v>383748</v>
      </c>
      <c r="Q42" s="91"/>
    </row>
    <row r="43" spans="2:17" ht="15" x14ac:dyDescent="0.25">
      <c r="B43" s="76" t="s">
        <v>41</v>
      </c>
      <c r="C43" s="232" t="s">
        <v>42</v>
      </c>
      <c r="D43" s="199">
        <v>2612</v>
      </c>
      <c r="E43" s="142">
        <v>2208</v>
      </c>
      <c r="F43" s="142">
        <v>2855</v>
      </c>
      <c r="G43" s="142">
        <v>2634</v>
      </c>
      <c r="H43" s="142">
        <v>2435</v>
      </c>
      <c r="I43" s="142">
        <v>144</v>
      </c>
      <c r="J43" s="142">
        <v>393</v>
      </c>
      <c r="K43" s="142">
        <v>0</v>
      </c>
      <c r="L43" s="142">
        <v>2244</v>
      </c>
      <c r="M43" s="142">
        <v>3709</v>
      </c>
      <c r="N43" s="142">
        <v>4202</v>
      </c>
      <c r="O43" s="200">
        <v>4684</v>
      </c>
      <c r="P43" s="210">
        <v>28120</v>
      </c>
      <c r="Q43" s="260" t="s">
        <v>236</v>
      </c>
    </row>
    <row r="44" spans="2:17" ht="15" x14ac:dyDescent="0.25">
      <c r="B44" s="76" t="s">
        <v>41</v>
      </c>
      <c r="C44" s="232" t="s">
        <v>43</v>
      </c>
      <c r="D44" s="202">
        <v>3668</v>
      </c>
      <c r="E44" s="40">
        <v>1475</v>
      </c>
      <c r="F44" s="40">
        <v>770</v>
      </c>
      <c r="G44" s="40">
        <v>1594</v>
      </c>
      <c r="H44" s="40">
        <v>675</v>
      </c>
      <c r="I44" s="40">
        <v>842</v>
      </c>
      <c r="J44" s="40">
        <v>4069</v>
      </c>
      <c r="K44" s="40">
        <v>6926</v>
      </c>
      <c r="L44" s="40">
        <v>923</v>
      </c>
      <c r="M44" s="40">
        <v>460</v>
      </c>
      <c r="N44" s="40">
        <v>925</v>
      </c>
      <c r="O44" s="203">
        <v>4916</v>
      </c>
      <c r="P44" s="204">
        <v>27243</v>
      </c>
      <c r="Q44" s="260" t="s">
        <v>236</v>
      </c>
    </row>
    <row r="45" spans="2:17" x14ac:dyDescent="0.2">
      <c r="B45" s="76" t="s">
        <v>41</v>
      </c>
      <c r="C45" s="232" t="s">
        <v>44</v>
      </c>
      <c r="D45" s="202">
        <v>42309</v>
      </c>
      <c r="E45" s="40">
        <v>20769</v>
      </c>
      <c r="F45" s="40">
        <v>23097</v>
      </c>
      <c r="G45" s="40">
        <v>35658</v>
      </c>
      <c r="H45" s="40">
        <v>42638</v>
      </c>
      <c r="I45" s="40">
        <v>34901</v>
      </c>
      <c r="J45" s="40">
        <v>34119</v>
      </c>
      <c r="K45" s="40">
        <v>37966</v>
      </c>
      <c r="L45" s="40">
        <v>38893</v>
      </c>
      <c r="M45" s="40">
        <v>23567</v>
      </c>
      <c r="N45" s="40">
        <v>38056</v>
      </c>
      <c r="O45" s="203">
        <v>43820</v>
      </c>
      <c r="P45" s="204">
        <v>415793</v>
      </c>
      <c r="Q45" s="81"/>
    </row>
    <row r="46" spans="2:17" ht="15" x14ac:dyDescent="0.25">
      <c r="B46" s="76" t="s">
        <v>41</v>
      </c>
      <c r="C46" s="232" t="s">
        <v>45</v>
      </c>
      <c r="D46" s="202">
        <v>2081</v>
      </c>
      <c r="E46" s="40">
        <v>1266</v>
      </c>
      <c r="F46" s="40">
        <v>1165</v>
      </c>
      <c r="G46" s="40">
        <v>728</v>
      </c>
      <c r="H46" s="40">
        <v>717</v>
      </c>
      <c r="I46" s="40">
        <v>953</v>
      </c>
      <c r="J46" s="40">
        <v>451</v>
      </c>
      <c r="K46" s="40">
        <v>425</v>
      </c>
      <c r="L46" s="40">
        <v>915</v>
      </c>
      <c r="M46" s="40">
        <v>1366</v>
      </c>
      <c r="N46" s="40">
        <v>3059</v>
      </c>
      <c r="O46" s="203">
        <v>3542</v>
      </c>
      <c r="P46" s="204">
        <v>16668</v>
      </c>
      <c r="Q46" s="260" t="s">
        <v>236</v>
      </c>
    </row>
    <row r="47" spans="2:17" x14ac:dyDescent="0.2">
      <c r="B47" s="76" t="s">
        <v>41</v>
      </c>
      <c r="C47" s="232" t="s">
        <v>46</v>
      </c>
      <c r="D47" s="202">
        <v>3121</v>
      </c>
      <c r="E47" s="40">
        <v>1265</v>
      </c>
      <c r="F47" s="40">
        <v>1880</v>
      </c>
      <c r="G47" s="40">
        <v>2079</v>
      </c>
      <c r="H47" s="40">
        <v>1343</v>
      </c>
      <c r="I47" s="40">
        <v>1770</v>
      </c>
      <c r="J47" s="40">
        <v>1846</v>
      </c>
      <c r="K47" s="40">
        <v>2788</v>
      </c>
      <c r="L47" s="40">
        <v>3204</v>
      </c>
      <c r="M47" s="40">
        <v>2534</v>
      </c>
      <c r="N47" s="40">
        <v>5090</v>
      </c>
      <c r="O47" s="203">
        <v>3873</v>
      </c>
      <c r="P47" s="204">
        <v>30793</v>
      </c>
      <c r="Q47" s="81"/>
    </row>
    <row r="48" spans="2:17" x14ac:dyDescent="0.2">
      <c r="B48" s="76" t="s">
        <v>41</v>
      </c>
      <c r="C48" s="232" t="s">
        <v>47</v>
      </c>
      <c r="D48" s="202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203">
        <v>0</v>
      </c>
      <c r="P48" s="204">
        <v>0</v>
      </c>
      <c r="Q48" s="81"/>
    </row>
    <row r="49" spans="2:17" x14ac:dyDescent="0.2">
      <c r="B49" s="76" t="s">
        <v>41</v>
      </c>
      <c r="C49" s="232" t="s">
        <v>48</v>
      </c>
      <c r="D49" s="202">
        <v>1002</v>
      </c>
      <c r="E49" s="40">
        <v>415</v>
      </c>
      <c r="F49" s="40">
        <v>483</v>
      </c>
      <c r="G49" s="40">
        <v>1101</v>
      </c>
      <c r="H49" s="40">
        <v>532</v>
      </c>
      <c r="I49" s="40">
        <v>556</v>
      </c>
      <c r="J49" s="40">
        <v>607</v>
      </c>
      <c r="K49" s="40">
        <v>717</v>
      </c>
      <c r="L49" s="40">
        <v>612</v>
      </c>
      <c r="M49" s="40">
        <v>919</v>
      </c>
      <c r="N49" s="40">
        <v>1389</v>
      </c>
      <c r="O49" s="203">
        <v>1273</v>
      </c>
      <c r="P49" s="204">
        <v>9606</v>
      </c>
      <c r="Q49" s="81"/>
    </row>
    <row r="50" spans="2:17" x14ac:dyDescent="0.2">
      <c r="B50" s="76" t="s">
        <v>41</v>
      </c>
      <c r="C50" s="232" t="s">
        <v>49</v>
      </c>
      <c r="D50" s="202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203">
        <v>0</v>
      </c>
      <c r="P50" s="204">
        <v>0</v>
      </c>
      <c r="Q50" s="81"/>
    </row>
    <row r="51" spans="2:17" x14ac:dyDescent="0.2">
      <c r="B51" s="76" t="s">
        <v>41</v>
      </c>
      <c r="C51" s="232" t="s">
        <v>50</v>
      </c>
      <c r="D51" s="202">
        <v>1679</v>
      </c>
      <c r="E51" s="40">
        <v>542</v>
      </c>
      <c r="F51" s="40">
        <v>519</v>
      </c>
      <c r="G51" s="40">
        <v>1548</v>
      </c>
      <c r="H51" s="40">
        <v>2108</v>
      </c>
      <c r="I51" s="40">
        <v>1184</v>
      </c>
      <c r="J51" s="40">
        <v>2381</v>
      </c>
      <c r="K51" s="40">
        <v>1973</v>
      </c>
      <c r="L51" s="40">
        <v>1302</v>
      </c>
      <c r="M51" s="40">
        <v>1422</v>
      </c>
      <c r="N51" s="40">
        <v>4256</v>
      </c>
      <c r="O51" s="203">
        <v>3291</v>
      </c>
      <c r="P51" s="204">
        <v>22205</v>
      </c>
      <c r="Q51" s="81"/>
    </row>
    <row r="52" spans="2:17" x14ac:dyDescent="0.2">
      <c r="B52" s="76" t="s">
        <v>41</v>
      </c>
      <c r="C52" s="232" t="s">
        <v>51</v>
      </c>
      <c r="D52" s="202">
        <v>1758</v>
      </c>
      <c r="E52" s="40">
        <v>700</v>
      </c>
      <c r="F52" s="40">
        <v>856</v>
      </c>
      <c r="G52" s="40">
        <v>721</v>
      </c>
      <c r="H52" s="40">
        <v>828</v>
      </c>
      <c r="I52" s="40">
        <v>383</v>
      </c>
      <c r="J52" s="40">
        <v>0</v>
      </c>
      <c r="K52" s="40">
        <v>0</v>
      </c>
      <c r="L52" s="40">
        <v>1056</v>
      </c>
      <c r="M52" s="40">
        <v>1690</v>
      </c>
      <c r="N52" s="40">
        <v>1928</v>
      </c>
      <c r="O52" s="203">
        <v>1478</v>
      </c>
      <c r="P52" s="204">
        <v>11398</v>
      </c>
      <c r="Q52" s="81"/>
    </row>
    <row r="53" spans="2:17" ht="15" x14ac:dyDescent="0.25">
      <c r="B53" s="76" t="s">
        <v>41</v>
      </c>
      <c r="C53" s="232" t="s">
        <v>52</v>
      </c>
      <c r="D53" s="202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203">
        <v>0</v>
      </c>
      <c r="P53" s="204">
        <v>0</v>
      </c>
      <c r="Q53" s="260" t="s">
        <v>236</v>
      </c>
    </row>
    <row r="54" spans="2:17" x14ac:dyDescent="0.2">
      <c r="B54" s="76" t="s">
        <v>41</v>
      </c>
      <c r="C54" s="232" t="s">
        <v>53</v>
      </c>
      <c r="D54" s="202">
        <v>6407</v>
      </c>
      <c r="E54" s="40">
        <v>2806</v>
      </c>
      <c r="F54" s="40">
        <v>3117</v>
      </c>
      <c r="G54" s="40">
        <v>5524</v>
      </c>
      <c r="H54" s="40">
        <v>5197</v>
      </c>
      <c r="I54" s="40">
        <v>2709</v>
      </c>
      <c r="J54" s="40">
        <v>3636</v>
      </c>
      <c r="K54" s="40">
        <v>2481</v>
      </c>
      <c r="L54" s="40">
        <v>3762</v>
      </c>
      <c r="M54" s="40">
        <v>3799</v>
      </c>
      <c r="N54" s="40">
        <v>7520</v>
      </c>
      <c r="O54" s="203">
        <v>7421</v>
      </c>
      <c r="P54" s="204">
        <v>54379</v>
      </c>
      <c r="Q54" s="81"/>
    </row>
    <row r="55" spans="2:17" x14ac:dyDescent="0.2">
      <c r="B55" s="76" t="s">
        <v>41</v>
      </c>
      <c r="C55" s="232" t="s">
        <v>54</v>
      </c>
      <c r="D55" s="202">
        <v>537</v>
      </c>
      <c r="E55" s="40">
        <v>346</v>
      </c>
      <c r="F55" s="40">
        <v>134</v>
      </c>
      <c r="G55" s="40">
        <v>14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279</v>
      </c>
      <c r="N55" s="40">
        <v>922</v>
      </c>
      <c r="O55" s="203">
        <v>189</v>
      </c>
      <c r="P55" s="204">
        <v>2421</v>
      </c>
      <c r="Q55" s="81"/>
    </row>
    <row r="56" spans="2:17" x14ac:dyDescent="0.2">
      <c r="B56" s="76" t="s">
        <v>41</v>
      </c>
      <c r="C56" s="232" t="s">
        <v>55</v>
      </c>
      <c r="D56" s="202">
        <v>35020</v>
      </c>
      <c r="E56" s="40">
        <v>16310</v>
      </c>
      <c r="F56" s="40">
        <v>16409</v>
      </c>
      <c r="G56" s="40">
        <v>27023</v>
      </c>
      <c r="H56" s="40">
        <v>27829</v>
      </c>
      <c r="I56" s="40">
        <v>22264</v>
      </c>
      <c r="J56" s="40">
        <v>25106</v>
      </c>
      <c r="K56" s="40">
        <v>32280</v>
      </c>
      <c r="L56" s="40">
        <v>28051</v>
      </c>
      <c r="M56" s="40">
        <v>18832</v>
      </c>
      <c r="N56" s="40">
        <v>26661</v>
      </c>
      <c r="O56" s="203">
        <v>34715</v>
      </c>
      <c r="P56" s="204">
        <v>310500</v>
      </c>
      <c r="Q56" s="81"/>
    </row>
    <row r="57" spans="2:17" x14ac:dyDescent="0.2">
      <c r="B57" s="76" t="s">
        <v>41</v>
      </c>
      <c r="C57" s="232" t="s">
        <v>56</v>
      </c>
      <c r="D57" s="202">
        <v>840</v>
      </c>
      <c r="E57" s="40">
        <v>575</v>
      </c>
      <c r="F57" s="40">
        <v>301</v>
      </c>
      <c r="G57" s="40">
        <v>424</v>
      </c>
      <c r="H57" s="40">
        <v>255</v>
      </c>
      <c r="I57" s="40">
        <v>0</v>
      </c>
      <c r="J57" s="40">
        <v>0</v>
      </c>
      <c r="K57" s="40">
        <v>0</v>
      </c>
      <c r="L57" s="40">
        <v>573</v>
      </c>
      <c r="M57" s="40">
        <v>387</v>
      </c>
      <c r="N57" s="40">
        <v>928</v>
      </c>
      <c r="O57" s="203">
        <v>1175</v>
      </c>
      <c r="P57" s="204">
        <v>5458</v>
      </c>
      <c r="Q57" s="81"/>
    </row>
    <row r="58" spans="2:17" x14ac:dyDescent="0.2">
      <c r="B58" s="76" t="s">
        <v>41</v>
      </c>
      <c r="C58" s="232" t="s">
        <v>57</v>
      </c>
      <c r="D58" s="202">
        <v>6004</v>
      </c>
      <c r="E58" s="40">
        <v>2603</v>
      </c>
      <c r="F58" s="40">
        <v>2737</v>
      </c>
      <c r="G58" s="40">
        <v>4438</v>
      </c>
      <c r="H58" s="40">
        <v>4568</v>
      </c>
      <c r="I58" s="40">
        <v>3923</v>
      </c>
      <c r="J58" s="40">
        <v>4512</v>
      </c>
      <c r="K58" s="40">
        <v>4376</v>
      </c>
      <c r="L58" s="40">
        <v>4724</v>
      </c>
      <c r="M58" s="40">
        <v>3395</v>
      </c>
      <c r="N58" s="40">
        <v>7546</v>
      </c>
      <c r="O58" s="203">
        <v>7041</v>
      </c>
      <c r="P58" s="204">
        <v>55867</v>
      </c>
      <c r="Q58" s="81"/>
    </row>
    <row r="59" spans="2:17" x14ac:dyDescent="0.2">
      <c r="B59" s="76" t="s">
        <v>41</v>
      </c>
      <c r="C59" s="232" t="s">
        <v>58</v>
      </c>
      <c r="D59" s="202">
        <v>2606</v>
      </c>
      <c r="E59" s="40">
        <v>1661</v>
      </c>
      <c r="F59" s="40">
        <v>1327</v>
      </c>
      <c r="G59" s="40">
        <v>2225</v>
      </c>
      <c r="H59" s="40">
        <v>2340</v>
      </c>
      <c r="I59" s="40">
        <v>1385</v>
      </c>
      <c r="J59" s="40">
        <v>2476</v>
      </c>
      <c r="K59" s="40">
        <v>2103</v>
      </c>
      <c r="L59" s="40">
        <v>2296</v>
      </c>
      <c r="M59" s="40">
        <v>2140</v>
      </c>
      <c r="N59" s="40">
        <v>6856</v>
      </c>
      <c r="O59" s="203">
        <v>5225</v>
      </c>
      <c r="P59" s="204">
        <v>32640</v>
      </c>
      <c r="Q59" s="81"/>
    </row>
    <row r="60" spans="2:17" x14ac:dyDescent="0.2">
      <c r="B60" s="76" t="s">
        <v>41</v>
      </c>
      <c r="C60" s="232" t="s">
        <v>59</v>
      </c>
      <c r="D60" s="202">
        <v>1505</v>
      </c>
      <c r="E60" s="40">
        <v>1004</v>
      </c>
      <c r="F60" s="40">
        <v>841</v>
      </c>
      <c r="G60" s="40">
        <v>864</v>
      </c>
      <c r="H60" s="40">
        <v>850</v>
      </c>
      <c r="I60" s="40">
        <v>0</v>
      </c>
      <c r="J60" s="40">
        <v>0</v>
      </c>
      <c r="K60" s="40">
        <v>0</v>
      </c>
      <c r="L60" s="40">
        <v>774</v>
      </c>
      <c r="M60" s="40">
        <v>1511</v>
      </c>
      <c r="N60" s="40">
        <v>1824</v>
      </c>
      <c r="O60" s="203">
        <v>971</v>
      </c>
      <c r="P60" s="204">
        <v>10144</v>
      </c>
      <c r="Q60" s="81"/>
    </row>
    <row r="61" spans="2:17" x14ac:dyDescent="0.2">
      <c r="B61" s="76" t="s">
        <v>41</v>
      </c>
      <c r="C61" s="232" t="s">
        <v>60</v>
      </c>
      <c r="D61" s="202">
        <v>1336</v>
      </c>
      <c r="E61" s="40">
        <v>630</v>
      </c>
      <c r="F61" s="40">
        <v>762</v>
      </c>
      <c r="G61" s="40">
        <v>1490</v>
      </c>
      <c r="H61" s="40">
        <v>830</v>
      </c>
      <c r="I61" s="40">
        <v>731</v>
      </c>
      <c r="J61" s="40">
        <v>1040</v>
      </c>
      <c r="K61" s="40">
        <v>50</v>
      </c>
      <c r="L61" s="40">
        <v>334</v>
      </c>
      <c r="M61" s="40">
        <v>1212</v>
      </c>
      <c r="N61" s="40">
        <v>2517</v>
      </c>
      <c r="O61" s="203">
        <v>1867</v>
      </c>
      <c r="P61" s="204">
        <v>12799</v>
      </c>
      <c r="Q61" s="81"/>
    </row>
    <row r="62" spans="2:17" ht="15" x14ac:dyDescent="0.25">
      <c r="B62" s="76" t="s">
        <v>41</v>
      </c>
      <c r="C62" s="232" t="s">
        <v>61</v>
      </c>
      <c r="D62" s="202">
        <v>1908</v>
      </c>
      <c r="E62" s="40">
        <v>372</v>
      </c>
      <c r="F62" s="40">
        <v>656</v>
      </c>
      <c r="G62" s="40">
        <v>673</v>
      </c>
      <c r="H62" s="40">
        <v>0</v>
      </c>
      <c r="I62" s="40">
        <v>0</v>
      </c>
      <c r="J62" s="40">
        <v>470</v>
      </c>
      <c r="K62" s="40">
        <v>2527</v>
      </c>
      <c r="L62" s="40">
        <v>0</v>
      </c>
      <c r="M62" s="40">
        <v>0</v>
      </c>
      <c r="N62" s="40">
        <v>0</v>
      </c>
      <c r="O62" s="203">
        <v>1981</v>
      </c>
      <c r="P62" s="204">
        <v>8587</v>
      </c>
      <c r="Q62" s="260" t="s">
        <v>236</v>
      </c>
    </row>
    <row r="63" spans="2:17" x14ac:dyDescent="0.2">
      <c r="B63" s="76" t="s">
        <v>41</v>
      </c>
      <c r="C63" s="232" t="s">
        <v>62</v>
      </c>
      <c r="D63" s="202">
        <v>5275</v>
      </c>
      <c r="E63" s="40">
        <v>1841</v>
      </c>
      <c r="F63" s="40">
        <v>1840</v>
      </c>
      <c r="G63" s="40">
        <v>3227</v>
      </c>
      <c r="H63" s="40">
        <v>3304</v>
      </c>
      <c r="I63" s="40">
        <v>3218</v>
      </c>
      <c r="J63" s="40">
        <v>3960</v>
      </c>
      <c r="K63" s="40">
        <v>2142</v>
      </c>
      <c r="L63" s="40">
        <v>3474</v>
      </c>
      <c r="M63" s="40">
        <v>2478</v>
      </c>
      <c r="N63" s="40">
        <v>6469</v>
      </c>
      <c r="O63" s="203">
        <v>6158</v>
      </c>
      <c r="P63" s="204">
        <v>43386</v>
      </c>
      <c r="Q63" s="81"/>
    </row>
    <row r="64" spans="2:17" x14ac:dyDescent="0.2">
      <c r="B64" s="76" t="s">
        <v>41</v>
      </c>
      <c r="C64" s="232" t="s">
        <v>63</v>
      </c>
      <c r="D64" s="202">
        <v>211477</v>
      </c>
      <c r="E64" s="40">
        <v>128391</v>
      </c>
      <c r="F64" s="40">
        <v>137760</v>
      </c>
      <c r="G64" s="40">
        <v>167346</v>
      </c>
      <c r="H64" s="40">
        <v>175862</v>
      </c>
      <c r="I64" s="40">
        <v>150307</v>
      </c>
      <c r="J64" s="40">
        <v>158968</v>
      </c>
      <c r="K64" s="40">
        <v>148063</v>
      </c>
      <c r="L64" s="40">
        <v>214865</v>
      </c>
      <c r="M64" s="40">
        <v>148429</v>
      </c>
      <c r="N64" s="40">
        <v>237704</v>
      </c>
      <c r="O64" s="203">
        <v>233761</v>
      </c>
      <c r="P64" s="204">
        <v>2112933</v>
      </c>
      <c r="Q64" s="81"/>
    </row>
    <row r="65" spans="2:17" x14ac:dyDescent="0.2">
      <c r="B65" s="76" t="s">
        <v>41</v>
      </c>
      <c r="C65" s="232" t="s">
        <v>64</v>
      </c>
      <c r="D65" s="202">
        <v>4544</v>
      </c>
      <c r="E65" s="40">
        <v>1251</v>
      </c>
      <c r="F65" s="40">
        <v>1621</v>
      </c>
      <c r="G65" s="40">
        <v>3236</v>
      </c>
      <c r="H65" s="40">
        <v>3499</v>
      </c>
      <c r="I65" s="40">
        <v>2575</v>
      </c>
      <c r="J65" s="40">
        <v>2772</v>
      </c>
      <c r="K65" s="40">
        <v>1927</v>
      </c>
      <c r="L65" s="40">
        <v>2952</v>
      </c>
      <c r="M65" s="40">
        <v>2252</v>
      </c>
      <c r="N65" s="40">
        <v>3911</v>
      </c>
      <c r="O65" s="203">
        <v>4660</v>
      </c>
      <c r="P65" s="204">
        <v>35200</v>
      </c>
      <c r="Q65" s="81"/>
    </row>
    <row r="66" spans="2:17" x14ac:dyDescent="0.2">
      <c r="B66" s="76" t="s">
        <v>41</v>
      </c>
      <c r="C66" s="232" t="s">
        <v>65</v>
      </c>
      <c r="D66" s="202">
        <v>7399</v>
      </c>
      <c r="E66" s="40">
        <v>3310</v>
      </c>
      <c r="F66" s="40">
        <v>3461</v>
      </c>
      <c r="G66" s="40">
        <v>6346</v>
      </c>
      <c r="H66" s="40">
        <v>6663</v>
      </c>
      <c r="I66" s="40">
        <v>5793</v>
      </c>
      <c r="J66" s="40">
        <v>7781</v>
      </c>
      <c r="K66" s="40">
        <v>6555</v>
      </c>
      <c r="L66" s="40">
        <v>7134</v>
      </c>
      <c r="M66" s="40">
        <v>4706</v>
      </c>
      <c r="N66" s="40">
        <v>10061</v>
      </c>
      <c r="O66" s="203">
        <v>9554</v>
      </c>
      <c r="P66" s="204">
        <v>78763</v>
      </c>
      <c r="Q66" s="81"/>
    </row>
    <row r="67" spans="2:17" x14ac:dyDescent="0.2">
      <c r="B67" s="76" t="s">
        <v>41</v>
      </c>
      <c r="C67" s="232" t="s">
        <v>66</v>
      </c>
      <c r="D67" s="202">
        <v>1226</v>
      </c>
      <c r="E67" s="40">
        <v>568</v>
      </c>
      <c r="F67" s="40">
        <v>556</v>
      </c>
      <c r="G67" s="40">
        <v>743</v>
      </c>
      <c r="H67" s="40">
        <v>387</v>
      </c>
      <c r="I67" s="40">
        <v>130</v>
      </c>
      <c r="J67" s="40">
        <v>0</v>
      </c>
      <c r="K67" s="40">
        <v>0</v>
      </c>
      <c r="L67" s="40">
        <v>733</v>
      </c>
      <c r="M67" s="40">
        <v>970</v>
      </c>
      <c r="N67" s="40">
        <v>1877</v>
      </c>
      <c r="O67" s="203">
        <v>1897</v>
      </c>
      <c r="P67" s="204">
        <v>9087</v>
      </c>
      <c r="Q67" s="81"/>
    </row>
    <row r="68" spans="2:17" x14ac:dyDescent="0.2">
      <c r="B68" s="76" t="s">
        <v>41</v>
      </c>
      <c r="C68" s="232" t="s">
        <v>67</v>
      </c>
      <c r="D68" s="202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203">
        <v>0</v>
      </c>
      <c r="P68" s="204">
        <v>0</v>
      </c>
      <c r="Q68" s="81"/>
    </row>
    <row r="69" spans="2:17" x14ac:dyDescent="0.2">
      <c r="B69" s="224" t="s">
        <v>41</v>
      </c>
      <c r="C69" s="232" t="s">
        <v>68</v>
      </c>
      <c r="D69" s="205">
        <v>1507</v>
      </c>
      <c r="E69" s="206">
        <v>683</v>
      </c>
      <c r="F69" s="206">
        <v>725</v>
      </c>
      <c r="G69" s="206">
        <v>679</v>
      </c>
      <c r="H69" s="206">
        <v>704</v>
      </c>
      <c r="I69" s="206">
        <v>271</v>
      </c>
      <c r="J69" s="206">
        <v>0</v>
      </c>
      <c r="K69" s="206">
        <v>0</v>
      </c>
      <c r="L69" s="206">
        <v>742</v>
      </c>
      <c r="M69" s="206">
        <v>846</v>
      </c>
      <c r="N69" s="206">
        <v>1931</v>
      </c>
      <c r="O69" s="207">
        <v>1764</v>
      </c>
      <c r="P69" s="208">
        <v>9852</v>
      </c>
      <c r="Q69" s="81"/>
    </row>
    <row r="70" spans="2:17" x14ac:dyDescent="0.2">
      <c r="B70" s="310" t="s">
        <v>69</v>
      </c>
      <c r="C70" s="311"/>
      <c r="D70" s="190">
        <v>345821</v>
      </c>
      <c r="E70" s="122">
        <v>190991</v>
      </c>
      <c r="F70" s="122">
        <v>203872</v>
      </c>
      <c r="G70" s="122">
        <v>270315</v>
      </c>
      <c r="H70" s="122">
        <v>283564</v>
      </c>
      <c r="I70" s="122">
        <v>234039</v>
      </c>
      <c r="J70" s="122">
        <v>254587</v>
      </c>
      <c r="K70" s="122">
        <v>253299</v>
      </c>
      <c r="L70" s="122">
        <v>319563</v>
      </c>
      <c r="M70" s="122">
        <v>226903</v>
      </c>
      <c r="N70" s="122">
        <v>375632</v>
      </c>
      <c r="O70" s="191">
        <v>385256</v>
      </c>
      <c r="P70" s="192">
        <v>3343842</v>
      </c>
      <c r="Q70" s="91"/>
    </row>
    <row r="71" spans="2:17" x14ac:dyDescent="0.2">
      <c r="B71" s="76" t="s">
        <v>70</v>
      </c>
      <c r="C71" s="232" t="s">
        <v>71</v>
      </c>
      <c r="D71" s="199">
        <v>2224</v>
      </c>
      <c r="E71" s="142">
        <v>989</v>
      </c>
      <c r="F71" s="142">
        <v>832</v>
      </c>
      <c r="G71" s="142">
        <v>2774</v>
      </c>
      <c r="H71" s="142">
        <v>2089</v>
      </c>
      <c r="I71" s="142">
        <v>1157</v>
      </c>
      <c r="J71" s="142">
        <v>2009</v>
      </c>
      <c r="K71" s="142">
        <v>2230</v>
      </c>
      <c r="L71" s="142">
        <v>1433</v>
      </c>
      <c r="M71" s="142">
        <v>1637</v>
      </c>
      <c r="N71" s="142">
        <v>2993</v>
      </c>
      <c r="O71" s="200">
        <v>2500</v>
      </c>
      <c r="P71" s="210">
        <v>22867</v>
      </c>
      <c r="Q71" s="81"/>
    </row>
    <row r="72" spans="2:17" x14ac:dyDescent="0.2">
      <c r="B72" s="76" t="s">
        <v>70</v>
      </c>
      <c r="C72" s="232" t="s">
        <v>72</v>
      </c>
      <c r="D72" s="202">
        <v>2545</v>
      </c>
      <c r="E72" s="40">
        <v>1040</v>
      </c>
      <c r="F72" s="40">
        <v>1378</v>
      </c>
      <c r="G72" s="40">
        <v>1648</v>
      </c>
      <c r="H72" s="40">
        <v>1207</v>
      </c>
      <c r="I72" s="40">
        <v>1088</v>
      </c>
      <c r="J72" s="40">
        <v>1719</v>
      </c>
      <c r="K72" s="40">
        <v>1767</v>
      </c>
      <c r="L72" s="40">
        <v>824</v>
      </c>
      <c r="M72" s="40">
        <v>648</v>
      </c>
      <c r="N72" s="40">
        <v>2373</v>
      </c>
      <c r="O72" s="203">
        <v>1751</v>
      </c>
      <c r="P72" s="204">
        <v>17988</v>
      </c>
      <c r="Q72" s="81"/>
    </row>
    <row r="73" spans="2:17" x14ac:dyDescent="0.2">
      <c r="B73" s="224" t="s">
        <v>70</v>
      </c>
      <c r="C73" s="232" t="s">
        <v>73</v>
      </c>
      <c r="D73" s="205">
        <v>5639</v>
      </c>
      <c r="E73" s="206">
        <v>2703</v>
      </c>
      <c r="F73" s="206">
        <v>3408</v>
      </c>
      <c r="G73" s="206">
        <v>5537</v>
      </c>
      <c r="H73" s="206">
        <v>5416</v>
      </c>
      <c r="I73" s="206">
        <v>3884</v>
      </c>
      <c r="J73" s="206">
        <v>6044</v>
      </c>
      <c r="K73" s="206">
        <v>6014</v>
      </c>
      <c r="L73" s="206">
        <v>5369</v>
      </c>
      <c r="M73" s="206">
        <v>3945</v>
      </c>
      <c r="N73" s="206">
        <v>7773</v>
      </c>
      <c r="O73" s="207">
        <v>7270</v>
      </c>
      <c r="P73" s="208">
        <v>63002</v>
      </c>
      <c r="Q73" s="81"/>
    </row>
    <row r="74" spans="2:17" x14ac:dyDescent="0.2">
      <c r="B74" s="310" t="s">
        <v>74</v>
      </c>
      <c r="C74" s="311"/>
      <c r="D74" s="190">
        <v>10408</v>
      </c>
      <c r="E74" s="122">
        <v>4732</v>
      </c>
      <c r="F74" s="122">
        <v>5618</v>
      </c>
      <c r="G74" s="122">
        <v>9959</v>
      </c>
      <c r="H74" s="122">
        <v>8712</v>
      </c>
      <c r="I74" s="122">
        <v>6129</v>
      </c>
      <c r="J74" s="122">
        <v>9772</v>
      </c>
      <c r="K74" s="122">
        <v>10011</v>
      </c>
      <c r="L74" s="122">
        <v>7626</v>
      </c>
      <c r="M74" s="122">
        <v>6230</v>
      </c>
      <c r="N74" s="122">
        <v>13139</v>
      </c>
      <c r="O74" s="191">
        <v>11521</v>
      </c>
      <c r="P74" s="192">
        <v>103857</v>
      </c>
      <c r="Q74" s="91"/>
    </row>
    <row r="75" spans="2:17" x14ac:dyDescent="0.2">
      <c r="B75" s="76" t="s">
        <v>75</v>
      </c>
      <c r="C75" s="232" t="s">
        <v>76</v>
      </c>
      <c r="D75" s="199">
        <v>8461</v>
      </c>
      <c r="E75" s="142">
        <v>4207</v>
      </c>
      <c r="F75" s="142">
        <v>4837</v>
      </c>
      <c r="G75" s="142">
        <v>9082</v>
      </c>
      <c r="H75" s="142">
        <v>7692</v>
      </c>
      <c r="I75" s="142">
        <v>6644</v>
      </c>
      <c r="J75" s="142">
        <v>7866</v>
      </c>
      <c r="K75" s="142">
        <v>8015</v>
      </c>
      <c r="L75" s="142">
        <v>7338</v>
      </c>
      <c r="M75" s="142">
        <v>4092</v>
      </c>
      <c r="N75" s="142">
        <v>8277</v>
      </c>
      <c r="O75" s="200">
        <v>9230</v>
      </c>
      <c r="P75" s="210">
        <v>85741</v>
      </c>
      <c r="Q75" s="81"/>
    </row>
    <row r="76" spans="2:17" x14ac:dyDescent="0.2">
      <c r="B76" s="76" t="s">
        <v>75</v>
      </c>
      <c r="C76" s="232" t="s">
        <v>77</v>
      </c>
      <c r="D76" s="202">
        <v>2235</v>
      </c>
      <c r="E76" s="40">
        <v>464</v>
      </c>
      <c r="F76" s="40">
        <v>594</v>
      </c>
      <c r="G76" s="40">
        <v>1131</v>
      </c>
      <c r="H76" s="40">
        <v>642</v>
      </c>
      <c r="I76" s="40">
        <v>315</v>
      </c>
      <c r="J76" s="40">
        <v>405</v>
      </c>
      <c r="K76" s="40">
        <v>0</v>
      </c>
      <c r="L76" s="40">
        <v>873</v>
      </c>
      <c r="M76" s="40">
        <v>314</v>
      </c>
      <c r="N76" s="40">
        <v>1453</v>
      </c>
      <c r="O76" s="203">
        <v>687</v>
      </c>
      <c r="P76" s="204">
        <v>9113</v>
      </c>
      <c r="Q76" s="81"/>
    </row>
    <row r="77" spans="2:17" x14ac:dyDescent="0.2">
      <c r="B77" s="76" t="s">
        <v>75</v>
      </c>
      <c r="C77" s="232" t="s">
        <v>78</v>
      </c>
      <c r="D77" s="202">
        <v>897</v>
      </c>
      <c r="E77" s="40">
        <v>158</v>
      </c>
      <c r="F77" s="40">
        <v>100</v>
      </c>
      <c r="G77" s="40">
        <v>480</v>
      </c>
      <c r="H77" s="40">
        <v>346</v>
      </c>
      <c r="I77" s="40">
        <v>193</v>
      </c>
      <c r="J77" s="40">
        <v>0</v>
      </c>
      <c r="K77" s="40">
        <v>1847</v>
      </c>
      <c r="L77" s="40">
        <v>895</v>
      </c>
      <c r="M77" s="40">
        <v>441</v>
      </c>
      <c r="N77" s="40">
        <v>578</v>
      </c>
      <c r="O77" s="203">
        <v>1081</v>
      </c>
      <c r="P77" s="204">
        <v>7016</v>
      </c>
      <c r="Q77" s="81"/>
    </row>
    <row r="78" spans="2:17" x14ac:dyDescent="0.2">
      <c r="B78" s="224" t="s">
        <v>75</v>
      </c>
      <c r="C78" s="232" t="s">
        <v>79</v>
      </c>
      <c r="D78" s="205">
        <v>1984</v>
      </c>
      <c r="E78" s="206">
        <v>1554</v>
      </c>
      <c r="F78" s="206">
        <v>1345</v>
      </c>
      <c r="G78" s="206">
        <v>1314</v>
      </c>
      <c r="H78" s="206">
        <v>1083</v>
      </c>
      <c r="I78" s="206">
        <v>633</v>
      </c>
      <c r="J78" s="206">
        <v>77</v>
      </c>
      <c r="K78" s="206">
        <v>0</v>
      </c>
      <c r="L78" s="206">
        <v>974</v>
      </c>
      <c r="M78" s="206">
        <v>2108</v>
      </c>
      <c r="N78" s="206">
        <v>1390</v>
      </c>
      <c r="O78" s="207">
        <v>1875</v>
      </c>
      <c r="P78" s="208">
        <v>14337</v>
      </c>
      <c r="Q78" s="81"/>
    </row>
    <row r="79" spans="2:17" x14ac:dyDescent="0.2">
      <c r="B79" s="310" t="s">
        <v>80</v>
      </c>
      <c r="C79" s="311"/>
      <c r="D79" s="190">
        <v>13577</v>
      </c>
      <c r="E79" s="122">
        <v>6383</v>
      </c>
      <c r="F79" s="122">
        <v>6876</v>
      </c>
      <c r="G79" s="122">
        <v>12007</v>
      </c>
      <c r="H79" s="122">
        <v>9763</v>
      </c>
      <c r="I79" s="122">
        <v>7785</v>
      </c>
      <c r="J79" s="122">
        <v>8348</v>
      </c>
      <c r="K79" s="122">
        <v>9862</v>
      </c>
      <c r="L79" s="122">
        <v>10080</v>
      </c>
      <c r="M79" s="122">
        <v>6955</v>
      </c>
      <c r="N79" s="122">
        <v>11698</v>
      </c>
      <c r="O79" s="191">
        <v>12873</v>
      </c>
      <c r="P79" s="192">
        <v>116207</v>
      </c>
      <c r="Q79" s="91"/>
    </row>
    <row r="80" spans="2:17" x14ac:dyDescent="0.2">
      <c r="B80" s="310" t="s">
        <v>81</v>
      </c>
      <c r="C80" s="311"/>
      <c r="D80" s="193">
        <v>549335</v>
      </c>
      <c r="E80" s="194">
        <v>285030</v>
      </c>
      <c r="F80" s="194">
        <v>307889</v>
      </c>
      <c r="G80" s="194">
        <v>435979</v>
      </c>
      <c r="H80" s="194">
        <v>436775</v>
      </c>
      <c r="I80" s="194">
        <v>346651</v>
      </c>
      <c r="J80" s="194">
        <v>390457</v>
      </c>
      <c r="K80" s="194">
        <v>398633</v>
      </c>
      <c r="L80" s="194">
        <v>475155</v>
      </c>
      <c r="M80" s="194">
        <v>350975</v>
      </c>
      <c r="N80" s="194">
        <v>581061</v>
      </c>
      <c r="O80" s="195">
        <v>605157</v>
      </c>
      <c r="P80" s="196">
        <v>5163097</v>
      </c>
      <c r="Q80" s="91"/>
    </row>
    <row r="81" spans="2:17" x14ac:dyDescent="0.2">
      <c r="D81" s="197"/>
      <c r="I81" s="197"/>
    </row>
    <row r="82" spans="2:17" x14ac:dyDescent="0.2">
      <c r="D82" s="198"/>
      <c r="I82" s="198"/>
    </row>
    <row r="85" spans="2:17" x14ac:dyDescent="0.2">
      <c r="B85" s="237" t="s">
        <v>92</v>
      </c>
      <c r="C85" s="238"/>
      <c r="D85" s="238"/>
      <c r="E85" s="239"/>
      <c r="F85" s="238"/>
      <c r="G85" s="238"/>
      <c r="H85" s="238"/>
      <c r="I85" s="238"/>
      <c r="J85" s="241"/>
      <c r="K85" s="241"/>
      <c r="L85" s="241"/>
      <c r="M85" s="241"/>
      <c r="N85" s="241"/>
      <c r="O85" s="241"/>
      <c r="P85" s="241"/>
      <c r="Q85" s="241"/>
    </row>
    <row r="86" spans="2:17" x14ac:dyDescent="0.2">
      <c r="B86" s="117" t="s">
        <v>82</v>
      </c>
      <c r="C86" s="114"/>
      <c r="D86" s="114"/>
      <c r="E86" s="115"/>
      <c r="F86" s="114"/>
      <c r="G86" s="114"/>
      <c r="H86" s="114"/>
      <c r="I86" s="114"/>
      <c r="J86" s="114"/>
      <c r="K86" s="114"/>
      <c r="L86" s="114"/>
      <c r="M86" s="114"/>
      <c r="N86" s="114"/>
    </row>
    <row r="87" spans="2:17" x14ac:dyDescent="0.2">
      <c r="B87" s="117" t="s">
        <v>83</v>
      </c>
      <c r="C87" s="114"/>
      <c r="D87" s="114"/>
      <c r="E87" s="115"/>
      <c r="F87" s="114"/>
      <c r="G87" s="114"/>
      <c r="H87" s="114"/>
      <c r="I87" s="114"/>
      <c r="J87" s="114"/>
      <c r="K87" s="114"/>
      <c r="L87" s="114"/>
      <c r="M87" s="114"/>
      <c r="N87" s="114"/>
    </row>
    <row r="88" spans="2:17" x14ac:dyDescent="0.2">
      <c r="B88" s="117" t="s">
        <v>84</v>
      </c>
      <c r="C88" s="114"/>
      <c r="D88" s="114"/>
      <c r="E88" s="115"/>
      <c r="F88" s="114"/>
      <c r="G88" s="114"/>
      <c r="H88" s="114"/>
      <c r="I88" s="114"/>
      <c r="J88" s="114"/>
      <c r="K88" s="114"/>
      <c r="L88" s="114"/>
      <c r="M88" s="114"/>
      <c r="N88" s="114"/>
    </row>
    <row r="89" spans="2:17" x14ac:dyDescent="0.2">
      <c r="B89" s="117" t="s">
        <v>85</v>
      </c>
      <c r="C89" s="114"/>
      <c r="D89" s="114"/>
      <c r="E89" s="115"/>
      <c r="F89" s="114"/>
      <c r="G89" s="114"/>
      <c r="H89" s="114"/>
      <c r="I89" s="114"/>
      <c r="J89" s="114"/>
      <c r="K89" s="114"/>
      <c r="L89" s="114"/>
      <c r="M89" s="114"/>
      <c r="N89" s="114"/>
    </row>
    <row r="90" spans="2:17" x14ac:dyDescent="0.2">
      <c r="B90" s="117" t="s">
        <v>86</v>
      </c>
      <c r="C90" s="114"/>
      <c r="D90" s="114"/>
      <c r="E90" s="115"/>
      <c r="F90" s="114"/>
      <c r="G90" s="114"/>
      <c r="H90" s="114"/>
      <c r="I90" s="114"/>
      <c r="J90" s="114"/>
      <c r="K90" s="114"/>
      <c r="L90" s="114"/>
      <c r="M90" s="114"/>
      <c r="N90" s="114"/>
    </row>
    <row r="91" spans="2:17" x14ac:dyDescent="0.2">
      <c r="B91" s="117" t="s">
        <v>87</v>
      </c>
      <c r="C91" s="114"/>
      <c r="D91" s="114"/>
      <c r="E91" s="115"/>
      <c r="F91" s="114"/>
      <c r="G91" s="114"/>
      <c r="H91" s="114"/>
      <c r="I91" s="114"/>
      <c r="J91" s="114"/>
      <c r="K91" s="114"/>
      <c r="L91" s="114"/>
      <c r="M91" s="114"/>
      <c r="N91" s="114"/>
    </row>
    <row r="92" spans="2:17" x14ac:dyDescent="0.2">
      <c r="B92" s="117" t="s">
        <v>88</v>
      </c>
      <c r="C92" s="114"/>
      <c r="D92" s="114"/>
      <c r="E92" s="115"/>
      <c r="F92" s="114"/>
      <c r="G92" s="114"/>
      <c r="H92" s="114"/>
      <c r="I92" s="114"/>
      <c r="J92" s="114"/>
      <c r="K92" s="114"/>
      <c r="L92" s="114"/>
      <c r="M92" s="114"/>
      <c r="N92" s="114"/>
    </row>
    <row r="93" spans="2:17" x14ac:dyDescent="0.2">
      <c r="B93" s="117" t="s">
        <v>89</v>
      </c>
      <c r="C93" s="114"/>
      <c r="D93" s="114"/>
      <c r="E93" s="115"/>
      <c r="F93" s="114"/>
      <c r="G93" s="114"/>
      <c r="H93" s="114"/>
      <c r="I93" s="114"/>
      <c r="J93" s="114"/>
      <c r="K93" s="114"/>
      <c r="L93" s="114"/>
      <c r="M93" s="114"/>
      <c r="N93" s="114"/>
    </row>
    <row r="94" spans="2:17" x14ac:dyDescent="0.2">
      <c r="B94" s="117" t="s">
        <v>90</v>
      </c>
    </row>
  </sheetData>
  <mergeCells count="23">
    <mergeCell ref="B5:C5"/>
    <mergeCell ref="D5:G5"/>
    <mergeCell ref="B6:C6"/>
    <mergeCell ref="D6:G6"/>
    <mergeCell ref="B1:C1"/>
    <mergeCell ref="D1:G1"/>
    <mergeCell ref="B2:C2"/>
    <mergeCell ref="D2:G4"/>
    <mergeCell ref="B3:C3"/>
    <mergeCell ref="B4:C4"/>
    <mergeCell ref="Q9:Q10"/>
    <mergeCell ref="B70:C70"/>
    <mergeCell ref="B74:C74"/>
    <mergeCell ref="B79:C79"/>
    <mergeCell ref="B80:C80"/>
    <mergeCell ref="D9:P9"/>
    <mergeCell ref="B9:B10"/>
    <mergeCell ref="C9:C10"/>
    <mergeCell ref="B14:C14"/>
    <mergeCell ref="B18:C18"/>
    <mergeCell ref="B22:C22"/>
    <mergeCell ref="B36:C36"/>
    <mergeCell ref="B42:C42"/>
  </mergeCells>
  <hyperlinks>
    <hyperlink ref="Q62" location="'Tavola 07'!B89" display="Vedi" xr:uid="{CD05E130-4AC3-4C7E-A563-170990315494}"/>
    <hyperlink ref="Q53" location="'Tavola 07'!B92" display="Vedi" xr:uid="{DB21EFFB-9E50-4836-9793-F60208DEEAB4}"/>
    <hyperlink ref="Q46" location="'Tavola 07'!B87" display="Vedi" xr:uid="{D0E1CECA-2946-41D1-A5AE-5D2EEB902828}"/>
    <hyperlink ref="Q44" location="'Tavola 07'!B88" display="Vedi" xr:uid="{09BCFFD3-0DAB-4E43-90F7-BFAA7EFF5E35}"/>
    <hyperlink ref="Q43" location="'Tavola 07'!B93" display="Vedi" xr:uid="{621A3174-7A05-4EB7-ACEF-CFB92E1352A0}"/>
    <hyperlink ref="Q33" location="'Tavola 07'!B91" display="Vedi" xr:uid="{5946C7B8-83AE-4C3C-BBBF-F7ECAE2DF15F}"/>
    <hyperlink ref="Q31" location="'Tavola 07'!B86" display="Vedi" xr:uid="{67725BAC-3D3B-4E51-BC39-0749D7345B77}"/>
    <hyperlink ref="Q26" location="'Tavola 07'!B90" display="Vedi" xr:uid="{C9CAA371-32B0-43F3-B8E6-370090E7F28C}"/>
    <hyperlink ref="Q21" location="'Tavola 07'!B94" display="Vedi" xr:uid="{BB5C8DF9-688A-4396-BBAB-95EA5ABEE266}"/>
  </hyperlink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D4523-A4D9-4ADA-BBAA-3CCE2DEBE8E4}">
  <sheetPr>
    <pageSetUpPr autoPageBreaks="0"/>
  </sheetPr>
  <dimension ref="B1:R94"/>
  <sheetViews>
    <sheetView zoomScale="86" zoomScaleNormal="86" workbookViewId="0">
      <pane xSplit="3" ySplit="10" topLeftCell="D11" activePane="bottomRight" state="frozen"/>
      <selection activeCell="A28" sqref="A28"/>
      <selection pane="topRight" activeCell="A28" sqref="A28"/>
      <selection pane="bottomLeft" activeCell="A28" sqref="A28"/>
      <selection pane="bottomRight" activeCell="D7" sqref="D7"/>
    </sheetView>
  </sheetViews>
  <sheetFormatPr defaultColWidth="9.140625" defaultRowHeight="12.75" x14ac:dyDescent="0.2"/>
  <cols>
    <col min="1" max="1" width="2.42578125" style="2" customWidth="1"/>
    <col min="2" max="2" width="11.5703125" style="2" customWidth="1"/>
    <col min="3" max="3" width="24.7109375" style="2" customWidth="1"/>
    <col min="4" max="16" width="16.85546875" style="2" customWidth="1"/>
    <col min="17" max="17" width="11.7109375" style="2" customWidth="1"/>
    <col min="18" max="16384" width="9.140625" style="2"/>
  </cols>
  <sheetData>
    <row r="1" spans="2:17" ht="34.5" customHeight="1" x14ac:dyDescent="0.2">
      <c r="B1" s="288"/>
      <c r="C1" s="289"/>
      <c r="D1" s="280" t="s">
        <v>215</v>
      </c>
      <c r="E1" s="281"/>
      <c r="F1" s="281"/>
      <c r="G1" s="282"/>
    </row>
    <row r="2" spans="2:17" ht="18" customHeight="1" x14ac:dyDescent="0.2">
      <c r="B2" s="293" t="s">
        <v>187</v>
      </c>
      <c r="C2" s="294"/>
      <c r="D2" s="279" t="s">
        <v>213</v>
      </c>
      <c r="E2" s="279"/>
      <c r="F2" s="279"/>
      <c r="G2" s="279"/>
    </row>
    <row r="3" spans="2:17" ht="18" customHeight="1" x14ac:dyDescent="0.2">
      <c r="B3" s="295" t="s">
        <v>169</v>
      </c>
      <c r="C3" s="296"/>
      <c r="D3" s="279"/>
      <c r="E3" s="279"/>
      <c r="F3" s="279"/>
      <c r="G3" s="279"/>
    </row>
    <row r="4" spans="2:17" ht="26.25" customHeight="1" x14ac:dyDescent="0.2">
      <c r="B4" s="278" t="s">
        <v>91</v>
      </c>
      <c r="C4" s="278"/>
      <c r="D4" s="279"/>
      <c r="E4" s="279"/>
      <c r="F4" s="279"/>
      <c r="G4" s="279"/>
    </row>
    <row r="5" spans="2:17" x14ac:dyDescent="0.2">
      <c r="B5" s="278" t="s">
        <v>183</v>
      </c>
      <c r="C5" s="278"/>
      <c r="D5" s="291" t="s">
        <v>95</v>
      </c>
      <c r="E5" s="291"/>
      <c r="F5" s="291"/>
      <c r="G5" s="291"/>
    </row>
    <row r="6" spans="2:17" ht="12.75" customHeight="1" x14ac:dyDescent="0.2">
      <c r="B6" s="286" t="s">
        <v>178</v>
      </c>
      <c r="C6" s="287"/>
      <c r="D6" s="283" t="s">
        <v>248</v>
      </c>
      <c r="E6" s="284"/>
      <c r="F6" s="284"/>
      <c r="G6" s="285"/>
    </row>
    <row r="7" spans="2:17" x14ac:dyDescent="0.2">
      <c r="B7" s="20"/>
    </row>
    <row r="9" spans="2:17" x14ac:dyDescent="0.2">
      <c r="B9" s="315" t="s">
        <v>100</v>
      </c>
      <c r="C9" s="323" t="s">
        <v>99</v>
      </c>
      <c r="D9" s="312" t="s">
        <v>91</v>
      </c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4"/>
      <c r="Q9" s="308" t="s">
        <v>92</v>
      </c>
    </row>
    <row r="10" spans="2:17" ht="36.75" customHeight="1" thickBot="1" x14ac:dyDescent="0.25">
      <c r="B10" s="316"/>
      <c r="C10" s="324"/>
      <c r="D10" s="24" t="s">
        <v>102</v>
      </c>
      <c r="E10" s="138" t="s">
        <v>103</v>
      </c>
      <c r="F10" s="138" t="s">
        <v>104</v>
      </c>
      <c r="G10" s="138" t="s">
        <v>105</v>
      </c>
      <c r="H10" s="138" t="s">
        <v>106</v>
      </c>
      <c r="I10" s="138" t="s">
        <v>107</v>
      </c>
      <c r="J10" s="138" t="s">
        <v>108</v>
      </c>
      <c r="K10" s="138" t="s">
        <v>109</v>
      </c>
      <c r="L10" s="138" t="s">
        <v>110</v>
      </c>
      <c r="M10" s="138" t="s">
        <v>111</v>
      </c>
      <c r="N10" s="138" t="s">
        <v>112</v>
      </c>
      <c r="O10" s="139" t="s">
        <v>113</v>
      </c>
      <c r="P10" s="186" t="s">
        <v>114</v>
      </c>
      <c r="Q10" s="309"/>
    </row>
    <row r="11" spans="2:17" ht="13.5" thickTop="1" x14ac:dyDescent="0.2">
      <c r="B11" s="70" t="s">
        <v>4</v>
      </c>
      <c r="C11" s="187" t="s">
        <v>5</v>
      </c>
      <c r="D11" s="216">
        <v>23287.5</v>
      </c>
      <c r="E11" s="217">
        <v>11168.7</v>
      </c>
      <c r="F11" s="217">
        <v>12535</v>
      </c>
      <c r="G11" s="217">
        <v>21496</v>
      </c>
      <c r="H11" s="217">
        <v>21245</v>
      </c>
      <c r="I11" s="217">
        <v>12352</v>
      </c>
      <c r="J11" s="217">
        <v>16609</v>
      </c>
      <c r="K11" s="217">
        <v>15914</v>
      </c>
      <c r="L11" s="217">
        <v>16945</v>
      </c>
      <c r="M11" s="217">
        <v>15183</v>
      </c>
      <c r="N11" s="217">
        <v>23967</v>
      </c>
      <c r="O11" s="143">
        <v>26123</v>
      </c>
      <c r="P11" s="225">
        <v>216825.2</v>
      </c>
      <c r="Q11" s="75"/>
    </row>
    <row r="12" spans="2:17" x14ac:dyDescent="0.2">
      <c r="B12" s="76" t="s">
        <v>4</v>
      </c>
      <c r="C12" s="188" t="s">
        <v>6</v>
      </c>
      <c r="D12" s="216">
        <v>126642.90000000002</v>
      </c>
      <c r="E12" s="217">
        <v>66561.3</v>
      </c>
      <c r="F12" s="217">
        <v>76781</v>
      </c>
      <c r="G12" s="217">
        <v>110883</v>
      </c>
      <c r="H12" s="217">
        <v>121566</v>
      </c>
      <c r="I12" s="217">
        <v>74502</v>
      </c>
      <c r="J12" s="217">
        <v>114162</v>
      </c>
      <c r="K12" s="217">
        <v>122091</v>
      </c>
      <c r="L12" s="217">
        <v>112793</v>
      </c>
      <c r="M12" s="217">
        <v>93434</v>
      </c>
      <c r="N12" s="217">
        <v>134556</v>
      </c>
      <c r="O12" s="143">
        <v>130486</v>
      </c>
      <c r="P12" s="218">
        <v>1284458.2</v>
      </c>
      <c r="Q12" s="81"/>
    </row>
    <row r="13" spans="2:17" x14ac:dyDescent="0.2">
      <c r="B13" s="224" t="s">
        <v>4</v>
      </c>
      <c r="C13" s="189" t="s">
        <v>7</v>
      </c>
      <c r="D13" s="226">
        <v>77827.100000000006</v>
      </c>
      <c r="E13" s="78">
        <v>37548.699999999997</v>
      </c>
      <c r="F13" s="78">
        <v>39197</v>
      </c>
      <c r="G13" s="78">
        <v>66169</v>
      </c>
      <c r="H13" s="78">
        <v>63654</v>
      </c>
      <c r="I13" s="78">
        <v>47965</v>
      </c>
      <c r="J13" s="78">
        <v>66459</v>
      </c>
      <c r="K13" s="78">
        <v>62689</v>
      </c>
      <c r="L13" s="78">
        <v>59226</v>
      </c>
      <c r="M13" s="78">
        <v>58905</v>
      </c>
      <c r="N13" s="78">
        <v>88061</v>
      </c>
      <c r="O13" s="220">
        <v>101769</v>
      </c>
      <c r="P13" s="227">
        <v>769469.8</v>
      </c>
      <c r="Q13" s="87"/>
    </row>
    <row r="14" spans="2:17" x14ac:dyDescent="0.2">
      <c r="B14" s="321" t="s">
        <v>8</v>
      </c>
      <c r="C14" s="322"/>
      <c r="D14" s="211">
        <v>227757.50000000003</v>
      </c>
      <c r="E14" s="88">
        <v>115278.7</v>
      </c>
      <c r="F14" s="88">
        <v>128513</v>
      </c>
      <c r="G14" s="88">
        <v>198548</v>
      </c>
      <c r="H14" s="88">
        <v>206465</v>
      </c>
      <c r="I14" s="88">
        <v>134819</v>
      </c>
      <c r="J14" s="88">
        <v>197230</v>
      </c>
      <c r="K14" s="88">
        <v>200694</v>
      </c>
      <c r="L14" s="88">
        <v>188964</v>
      </c>
      <c r="M14" s="88">
        <v>167522</v>
      </c>
      <c r="N14" s="88">
        <v>246584</v>
      </c>
      <c r="O14" s="221">
        <v>258378</v>
      </c>
      <c r="P14" s="212">
        <v>2270753.2000000002</v>
      </c>
      <c r="Q14" s="91"/>
    </row>
    <row r="15" spans="2:17" x14ac:dyDescent="0.2">
      <c r="B15" s="92" t="s">
        <v>9</v>
      </c>
      <c r="C15" s="219" t="s">
        <v>10</v>
      </c>
      <c r="D15" s="216">
        <v>130468.29999999999</v>
      </c>
      <c r="E15" s="217">
        <v>62846.200000000004</v>
      </c>
      <c r="F15" s="217">
        <v>76619</v>
      </c>
      <c r="G15" s="217">
        <v>123098</v>
      </c>
      <c r="H15" s="217">
        <v>113016</v>
      </c>
      <c r="I15" s="217">
        <v>80811</v>
      </c>
      <c r="J15" s="217">
        <v>107191</v>
      </c>
      <c r="K15" s="217">
        <v>104831</v>
      </c>
      <c r="L15" s="217">
        <v>104654</v>
      </c>
      <c r="M15" s="217">
        <v>89599</v>
      </c>
      <c r="N15" s="217">
        <v>136800</v>
      </c>
      <c r="O15" s="220">
        <v>150757</v>
      </c>
      <c r="P15" s="225">
        <v>1280690.5</v>
      </c>
      <c r="Q15" s="97"/>
    </row>
    <row r="16" spans="2:17" x14ac:dyDescent="0.2">
      <c r="B16" s="76" t="s">
        <v>9</v>
      </c>
      <c r="C16" s="188" t="s">
        <v>11</v>
      </c>
      <c r="D16" s="216">
        <v>4454</v>
      </c>
      <c r="E16" s="217">
        <v>1192</v>
      </c>
      <c r="F16" s="217">
        <v>1030</v>
      </c>
      <c r="G16" s="217">
        <v>3366</v>
      </c>
      <c r="H16" s="217">
        <v>3129</v>
      </c>
      <c r="I16" s="217">
        <v>3023</v>
      </c>
      <c r="J16" s="217">
        <v>3648</v>
      </c>
      <c r="K16" s="217">
        <v>2944</v>
      </c>
      <c r="L16" s="217">
        <v>2426</v>
      </c>
      <c r="M16" s="217">
        <v>2498</v>
      </c>
      <c r="N16" s="217">
        <v>5454</v>
      </c>
      <c r="O16" s="220">
        <v>5575</v>
      </c>
      <c r="P16" s="218">
        <v>38739</v>
      </c>
      <c r="Q16" s="81"/>
    </row>
    <row r="17" spans="2:17" x14ac:dyDescent="0.2">
      <c r="B17" s="224" t="s">
        <v>9</v>
      </c>
      <c r="C17" s="189" t="s">
        <v>12</v>
      </c>
      <c r="D17" s="216">
        <v>0</v>
      </c>
      <c r="E17" s="217">
        <v>0</v>
      </c>
      <c r="F17" s="217">
        <v>0</v>
      </c>
      <c r="G17" s="217">
        <v>0</v>
      </c>
      <c r="H17" s="217">
        <v>0</v>
      </c>
      <c r="I17" s="217">
        <v>0</v>
      </c>
      <c r="J17" s="217">
        <v>0</v>
      </c>
      <c r="K17" s="217">
        <v>0</v>
      </c>
      <c r="L17" s="217">
        <v>0</v>
      </c>
      <c r="M17" s="217">
        <v>0</v>
      </c>
      <c r="N17" s="217">
        <v>0</v>
      </c>
      <c r="O17" s="220">
        <v>0</v>
      </c>
      <c r="P17" s="227">
        <v>0</v>
      </c>
      <c r="Q17" s="87"/>
    </row>
    <row r="18" spans="2:17" x14ac:dyDescent="0.2">
      <c r="B18" s="321" t="s">
        <v>13</v>
      </c>
      <c r="C18" s="322"/>
      <c r="D18" s="211">
        <v>134922.29999999999</v>
      </c>
      <c r="E18" s="88">
        <v>64038.200000000004</v>
      </c>
      <c r="F18" s="88">
        <v>77649</v>
      </c>
      <c r="G18" s="88">
        <v>126464</v>
      </c>
      <c r="H18" s="88">
        <v>116145</v>
      </c>
      <c r="I18" s="88">
        <v>83834</v>
      </c>
      <c r="J18" s="88">
        <v>110839</v>
      </c>
      <c r="K18" s="88">
        <v>107775</v>
      </c>
      <c r="L18" s="88">
        <v>107080</v>
      </c>
      <c r="M18" s="88">
        <v>92097</v>
      </c>
      <c r="N18" s="88">
        <v>142254</v>
      </c>
      <c r="O18" s="221">
        <v>156332</v>
      </c>
      <c r="P18" s="212">
        <v>1319429.5</v>
      </c>
      <c r="Q18" s="91"/>
    </row>
    <row r="19" spans="2:17" x14ac:dyDescent="0.2">
      <c r="B19" s="92" t="s">
        <v>14</v>
      </c>
      <c r="C19" s="219" t="s">
        <v>15</v>
      </c>
      <c r="D19" s="216">
        <v>84428.1</v>
      </c>
      <c r="E19" s="217">
        <v>31697.5</v>
      </c>
      <c r="F19" s="217">
        <v>38610</v>
      </c>
      <c r="G19" s="217">
        <v>80023</v>
      </c>
      <c r="H19" s="217">
        <v>63141</v>
      </c>
      <c r="I19" s="217">
        <v>37870</v>
      </c>
      <c r="J19" s="217">
        <v>62548</v>
      </c>
      <c r="K19" s="217">
        <v>67798</v>
      </c>
      <c r="L19" s="217">
        <v>58802</v>
      </c>
      <c r="M19" s="217">
        <v>41400</v>
      </c>
      <c r="N19" s="217">
        <v>83885</v>
      </c>
      <c r="O19" s="220">
        <v>88474</v>
      </c>
      <c r="P19" s="225">
        <v>738676.6</v>
      </c>
      <c r="Q19" s="97"/>
    </row>
    <row r="20" spans="2:17" x14ac:dyDescent="0.2">
      <c r="B20" s="76" t="s">
        <v>14</v>
      </c>
      <c r="C20" s="188" t="s">
        <v>16</v>
      </c>
      <c r="D20" s="216">
        <v>28389.5</v>
      </c>
      <c r="E20" s="217">
        <v>17832</v>
      </c>
      <c r="F20" s="217">
        <v>14930</v>
      </c>
      <c r="G20" s="217">
        <v>16000</v>
      </c>
      <c r="H20" s="217">
        <v>16553</v>
      </c>
      <c r="I20" s="217">
        <v>9338</v>
      </c>
      <c r="J20" s="217">
        <v>3953</v>
      </c>
      <c r="K20" s="217">
        <v>2824</v>
      </c>
      <c r="L20" s="217">
        <v>21954</v>
      </c>
      <c r="M20" s="217">
        <v>26299</v>
      </c>
      <c r="N20" s="217">
        <v>21643</v>
      </c>
      <c r="O20" s="220">
        <v>50903</v>
      </c>
      <c r="P20" s="218">
        <v>230618.5</v>
      </c>
      <c r="Q20" s="81"/>
    </row>
    <row r="21" spans="2:17" ht="15" x14ac:dyDescent="0.25">
      <c r="B21" s="224" t="s">
        <v>14</v>
      </c>
      <c r="C21" s="189" t="s">
        <v>17</v>
      </c>
      <c r="D21" s="216">
        <v>4536</v>
      </c>
      <c r="E21" s="217">
        <v>1576</v>
      </c>
      <c r="F21" s="217">
        <v>1205</v>
      </c>
      <c r="G21" s="217">
        <v>1494</v>
      </c>
      <c r="H21" s="217">
        <v>1227</v>
      </c>
      <c r="I21" s="217">
        <v>0</v>
      </c>
      <c r="J21" s="217">
        <v>0</v>
      </c>
      <c r="K21" s="217">
        <v>0</v>
      </c>
      <c r="L21" s="217">
        <v>0</v>
      </c>
      <c r="M21" s="217">
        <v>0</v>
      </c>
      <c r="N21" s="217">
        <v>1346</v>
      </c>
      <c r="O21" s="220">
        <v>4653</v>
      </c>
      <c r="P21" s="227">
        <v>16037</v>
      </c>
      <c r="Q21" s="260" t="s">
        <v>236</v>
      </c>
    </row>
    <row r="22" spans="2:17" x14ac:dyDescent="0.2">
      <c r="B22" s="321" t="s">
        <v>19</v>
      </c>
      <c r="C22" s="322"/>
      <c r="D22" s="211">
        <v>117353.60000000001</v>
      </c>
      <c r="E22" s="88">
        <v>51105.5</v>
      </c>
      <c r="F22" s="88">
        <v>54745</v>
      </c>
      <c r="G22" s="88">
        <v>97517</v>
      </c>
      <c r="H22" s="88">
        <v>80921</v>
      </c>
      <c r="I22" s="88">
        <v>47208</v>
      </c>
      <c r="J22" s="88">
        <v>66501</v>
      </c>
      <c r="K22" s="88">
        <v>70622</v>
      </c>
      <c r="L22" s="88">
        <v>80756</v>
      </c>
      <c r="M22" s="88">
        <v>67699</v>
      </c>
      <c r="N22" s="88">
        <v>106874</v>
      </c>
      <c r="O22" s="221">
        <v>144030</v>
      </c>
      <c r="P22" s="212">
        <v>985332.1</v>
      </c>
      <c r="Q22" s="91"/>
    </row>
    <row r="23" spans="2:17" x14ac:dyDescent="0.2">
      <c r="B23" s="76" t="s">
        <v>20</v>
      </c>
      <c r="C23" s="188" t="s">
        <v>21</v>
      </c>
      <c r="D23" s="216">
        <v>55468</v>
      </c>
      <c r="E23" s="217">
        <v>21887.5</v>
      </c>
      <c r="F23" s="217">
        <v>23753</v>
      </c>
      <c r="G23" s="217">
        <v>40344</v>
      </c>
      <c r="H23" s="217">
        <v>35365</v>
      </c>
      <c r="I23" s="217">
        <v>24459</v>
      </c>
      <c r="J23" s="217">
        <v>4367</v>
      </c>
      <c r="K23" s="217">
        <v>21681</v>
      </c>
      <c r="L23" s="217">
        <v>38419</v>
      </c>
      <c r="M23" s="217">
        <v>26852</v>
      </c>
      <c r="N23" s="217">
        <v>59932</v>
      </c>
      <c r="O23" s="220">
        <v>60969</v>
      </c>
      <c r="P23" s="225">
        <v>413496.5</v>
      </c>
      <c r="Q23" s="81"/>
    </row>
    <row r="24" spans="2:17" x14ac:dyDescent="0.2">
      <c r="B24" s="76" t="s">
        <v>20</v>
      </c>
      <c r="C24" s="188" t="s">
        <v>22</v>
      </c>
      <c r="D24" s="216">
        <v>149968.9</v>
      </c>
      <c r="E24" s="217">
        <v>64442.2</v>
      </c>
      <c r="F24" s="217">
        <v>80818</v>
      </c>
      <c r="G24" s="217">
        <v>126842</v>
      </c>
      <c r="H24" s="217">
        <v>124003</v>
      </c>
      <c r="I24" s="217">
        <v>74984</v>
      </c>
      <c r="J24" s="217">
        <v>108029</v>
      </c>
      <c r="K24" s="217">
        <v>128732</v>
      </c>
      <c r="L24" s="217">
        <v>107890</v>
      </c>
      <c r="M24" s="217">
        <v>84645</v>
      </c>
      <c r="N24" s="217">
        <v>110359</v>
      </c>
      <c r="O24" s="220">
        <v>146467</v>
      </c>
      <c r="P24" s="218">
        <v>1307180.1000000001</v>
      </c>
      <c r="Q24" s="81"/>
    </row>
    <row r="25" spans="2:17" x14ac:dyDescent="0.2">
      <c r="B25" s="76" t="s">
        <v>20</v>
      </c>
      <c r="C25" s="188" t="s">
        <v>23</v>
      </c>
      <c r="D25" s="216">
        <v>61239.6</v>
      </c>
      <c r="E25" s="217">
        <v>24483</v>
      </c>
      <c r="F25" s="217">
        <v>25997</v>
      </c>
      <c r="G25" s="217">
        <v>33298</v>
      </c>
      <c r="H25" s="217">
        <v>38169</v>
      </c>
      <c r="I25" s="217">
        <v>23514</v>
      </c>
      <c r="J25" s="217">
        <v>39424</v>
      </c>
      <c r="K25" s="217">
        <v>28097</v>
      </c>
      <c r="L25" s="217">
        <v>32178</v>
      </c>
      <c r="M25" s="217">
        <v>32581</v>
      </c>
      <c r="N25" s="217">
        <v>54406</v>
      </c>
      <c r="O25" s="220">
        <v>67000</v>
      </c>
      <c r="P25" s="218">
        <v>460386.6</v>
      </c>
      <c r="Q25" s="100"/>
    </row>
    <row r="26" spans="2:17" ht="15" x14ac:dyDescent="0.25">
      <c r="B26" s="76" t="s">
        <v>20</v>
      </c>
      <c r="C26" s="188" t="s">
        <v>24</v>
      </c>
      <c r="D26" s="216">
        <v>3919</v>
      </c>
      <c r="E26" s="217">
        <v>1151.26</v>
      </c>
      <c r="F26" s="217">
        <v>1607</v>
      </c>
      <c r="G26" s="217">
        <v>2679</v>
      </c>
      <c r="H26" s="217">
        <v>3468</v>
      </c>
      <c r="I26" s="217">
        <v>4315</v>
      </c>
      <c r="J26" s="217">
        <v>0</v>
      </c>
      <c r="K26" s="217">
        <v>849</v>
      </c>
      <c r="L26" s="217">
        <v>2143</v>
      </c>
      <c r="M26" s="217">
        <v>2890</v>
      </c>
      <c r="N26" s="217">
        <v>5798</v>
      </c>
      <c r="O26" s="220">
        <v>7632</v>
      </c>
      <c r="P26" s="218">
        <v>36451.26</v>
      </c>
      <c r="Q26" s="260" t="s">
        <v>236</v>
      </c>
    </row>
    <row r="27" spans="2:17" x14ac:dyDescent="0.2">
      <c r="B27" s="76" t="s">
        <v>20</v>
      </c>
      <c r="C27" s="188" t="s">
        <v>25</v>
      </c>
      <c r="D27" s="216">
        <v>2762.86</v>
      </c>
      <c r="E27" s="217">
        <v>2306.88</v>
      </c>
      <c r="F27" s="217">
        <v>1285</v>
      </c>
      <c r="G27" s="217">
        <v>815</v>
      </c>
      <c r="H27" s="217">
        <v>671</v>
      </c>
      <c r="I27" s="217">
        <v>309</v>
      </c>
      <c r="J27" s="217">
        <v>267</v>
      </c>
      <c r="K27" s="217">
        <v>52</v>
      </c>
      <c r="L27" s="217">
        <v>282</v>
      </c>
      <c r="M27" s="217">
        <v>498</v>
      </c>
      <c r="N27" s="217">
        <v>3722</v>
      </c>
      <c r="O27" s="220">
        <v>2222</v>
      </c>
      <c r="P27" s="218">
        <v>15192.74</v>
      </c>
      <c r="Q27" s="100"/>
    </row>
    <row r="28" spans="2:17" x14ac:dyDescent="0.2">
      <c r="B28" s="76" t="s">
        <v>20</v>
      </c>
      <c r="C28" s="188" t="s">
        <v>26</v>
      </c>
      <c r="D28" s="216">
        <v>45476.2</v>
      </c>
      <c r="E28" s="217">
        <v>27158.399999999998</v>
      </c>
      <c r="F28" s="217">
        <v>23193</v>
      </c>
      <c r="G28" s="217">
        <v>27595</v>
      </c>
      <c r="H28" s="217">
        <v>24620</v>
      </c>
      <c r="I28" s="217">
        <v>14228</v>
      </c>
      <c r="J28" s="217">
        <v>4536</v>
      </c>
      <c r="K28" s="217">
        <v>17321</v>
      </c>
      <c r="L28" s="217">
        <v>29062</v>
      </c>
      <c r="M28" s="217">
        <v>37053</v>
      </c>
      <c r="N28" s="217">
        <v>66689</v>
      </c>
      <c r="O28" s="220">
        <v>58404</v>
      </c>
      <c r="P28" s="218">
        <v>375335.6</v>
      </c>
      <c r="Q28" s="81"/>
    </row>
    <row r="29" spans="2:17" x14ac:dyDescent="0.2">
      <c r="B29" s="76" t="s">
        <v>20</v>
      </c>
      <c r="C29" s="188" t="s">
        <v>27</v>
      </c>
      <c r="D29" s="216">
        <v>15140</v>
      </c>
      <c r="E29" s="217">
        <v>4570.5</v>
      </c>
      <c r="F29" s="217">
        <v>5013</v>
      </c>
      <c r="G29" s="217">
        <v>9413</v>
      </c>
      <c r="H29" s="217">
        <v>8735</v>
      </c>
      <c r="I29" s="217">
        <v>5332</v>
      </c>
      <c r="J29" s="217">
        <v>9769</v>
      </c>
      <c r="K29" s="217">
        <v>3223</v>
      </c>
      <c r="L29" s="217">
        <v>6693</v>
      </c>
      <c r="M29" s="217">
        <v>6671</v>
      </c>
      <c r="N29" s="217">
        <v>12055</v>
      </c>
      <c r="O29" s="143">
        <v>15367</v>
      </c>
      <c r="P29" s="218">
        <v>101981.5</v>
      </c>
      <c r="Q29" s="81"/>
    </row>
    <row r="30" spans="2:17" x14ac:dyDescent="0.2">
      <c r="B30" s="76" t="s">
        <v>20</v>
      </c>
      <c r="C30" s="188" t="s">
        <v>28</v>
      </c>
      <c r="D30" s="226">
        <v>28515</v>
      </c>
      <c r="E30" s="78">
        <v>12585.7</v>
      </c>
      <c r="F30" s="78">
        <v>11393</v>
      </c>
      <c r="G30" s="78">
        <v>16785</v>
      </c>
      <c r="H30" s="78">
        <v>23604</v>
      </c>
      <c r="I30" s="78">
        <v>10026</v>
      </c>
      <c r="J30" s="78">
        <v>12505</v>
      </c>
      <c r="K30" s="78">
        <v>13987</v>
      </c>
      <c r="L30" s="78">
        <v>13272</v>
      </c>
      <c r="M30" s="78">
        <v>17345</v>
      </c>
      <c r="N30" s="78">
        <v>30209</v>
      </c>
      <c r="O30" s="220">
        <v>31359</v>
      </c>
      <c r="P30" s="218">
        <v>221585.7</v>
      </c>
      <c r="Q30" s="81"/>
    </row>
    <row r="31" spans="2:17" ht="15" x14ac:dyDescent="0.25">
      <c r="B31" s="76" t="s">
        <v>20</v>
      </c>
      <c r="C31" s="188" t="s">
        <v>29</v>
      </c>
      <c r="D31" s="216">
        <v>0</v>
      </c>
      <c r="E31" s="217">
        <v>0</v>
      </c>
      <c r="F31" s="217">
        <v>0</v>
      </c>
      <c r="G31" s="217">
        <v>0</v>
      </c>
      <c r="H31" s="217">
        <v>0</v>
      </c>
      <c r="I31" s="217">
        <v>0</v>
      </c>
      <c r="J31" s="217">
        <v>0</v>
      </c>
      <c r="K31" s="217">
        <v>0</v>
      </c>
      <c r="L31" s="217">
        <v>0</v>
      </c>
      <c r="M31" s="217">
        <v>0</v>
      </c>
      <c r="N31" s="217">
        <v>0</v>
      </c>
      <c r="O31" s="220">
        <v>0</v>
      </c>
      <c r="P31" s="218">
        <v>0</v>
      </c>
      <c r="Q31" s="260" t="s">
        <v>236</v>
      </c>
    </row>
    <row r="32" spans="2:17" x14ac:dyDescent="0.2">
      <c r="B32" s="76" t="s">
        <v>20</v>
      </c>
      <c r="C32" s="188" t="s">
        <v>115</v>
      </c>
      <c r="D32" s="216">
        <v>14592</v>
      </c>
      <c r="E32" s="217">
        <v>3645</v>
      </c>
      <c r="F32" s="217">
        <v>4606</v>
      </c>
      <c r="G32" s="217">
        <v>10393</v>
      </c>
      <c r="H32" s="217">
        <v>7818</v>
      </c>
      <c r="I32" s="217">
        <v>4046</v>
      </c>
      <c r="J32" s="217">
        <v>0</v>
      </c>
      <c r="K32" s="217">
        <v>0</v>
      </c>
      <c r="L32" s="217">
        <v>5421</v>
      </c>
      <c r="M32" s="217">
        <v>9599</v>
      </c>
      <c r="N32" s="217">
        <v>23120</v>
      </c>
      <c r="O32" s="220">
        <v>20870</v>
      </c>
      <c r="P32" s="218">
        <v>104110</v>
      </c>
      <c r="Q32" s="81"/>
    </row>
    <row r="33" spans="2:17" ht="15" x14ac:dyDescent="0.25">
      <c r="B33" s="76" t="s">
        <v>20</v>
      </c>
      <c r="C33" s="188" t="s">
        <v>30</v>
      </c>
      <c r="D33" s="216">
        <v>3184</v>
      </c>
      <c r="E33" s="217">
        <v>0</v>
      </c>
      <c r="F33" s="217">
        <v>0</v>
      </c>
      <c r="G33" s="217">
        <v>1831</v>
      </c>
      <c r="H33" s="217">
        <v>0</v>
      </c>
      <c r="I33" s="217">
        <v>528</v>
      </c>
      <c r="J33" s="217">
        <v>1909</v>
      </c>
      <c r="K33" s="217">
        <v>9378</v>
      </c>
      <c r="L33" s="217">
        <v>562</v>
      </c>
      <c r="M33" s="217">
        <v>525</v>
      </c>
      <c r="N33" s="217">
        <v>0</v>
      </c>
      <c r="O33" s="220">
        <v>3169</v>
      </c>
      <c r="P33" s="218">
        <v>21086</v>
      </c>
      <c r="Q33" s="260" t="s">
        <v>236</v>
      </c>
    </row>
    <row r="34" spans="2:17" x14ac:dyDescent="0.2">
      <c r="B34" s="76" t="s">
        <v>20</v>
      </c>
      <c r="C34" s="188" t="s">
        <v>31</v>
      </c>
      <c r="D34" s="216">
        <v>30618.9</v>
      </c>
      <c r="E34" s="217">
        <v>11776.8</v>
      </c>
      <c r="F34" s="217">
        <v>11559</v>
      </c>
      <c r="G34" s="217">
        <v>26372</v>
      </c>
      <c r="H34" s="217">
        <v>26496</v>
      </c>
      <c r="I34" s="217">
        <v>16605</v>
      </c>
      <c r="J34" s="217">
        <v>25860</v>
      </c>
      <c r="K34" s="217">
        <v>16347</v>
      </c>
      <c r="L34" s="217">
        <v>21669</v>
      </c>
      <c r="M34" s="217">
        <v>19284</v>
      </c>
      <c r="N34" s="217">
        <v>37814</v>
      </c>
      <c r="O34" s="220">
        <v>45956</v>
      </c>
      <c r="P34" s="218">
        <v>290357.7</v>
      </c>
      <c r="Q34" s="81"/>
    </row>
    <row r="35" spans="2:17" x14ac:dyDescent="0.2">
      <c r="B35" s="224" t="s">
        <v>20</v>
      </c>
      <c r="C35" s="188" t="s">
        <v>32</v>
      </c>
      <c r="D35" s="216">
        <v>57620.4</v>
      </c>
      <c r="E35" s="217">
        <v>23846.400000000001</v>
      </c>
      <c r="F35" s="217">
        <v>24713</v>
      </c>
      <c r="G35" s="217">
        <v>37149</v>
      </c>
      <c r="H35" s="217">
        <v>39994</v>
      </c>
      <c r="I35" s="217">
        <v>20124</v>
      </c>
      <c r="J35" s="217">
        <v>4234</v>
      </c>
      <c r="K35" s="217">
        <v>13232</v>
      </c>
      <c r="L35" s="217">
        <v>36835</v>
      </c>
      <c r="M35" s="217">
        <v>29071</v>
      </c>
      <c r="N35" s="217">
        <v>51221</v>
      </c>
      <c r="O35" s="220">
        <v>58121</v>
      </c>
      <c r="P35" s="218">
        <v>396160.8</v>
      </c>
      <c r="Q35" s="81"/>
    </row>
    <row r="36" spans="2:17" x14ac:dyDescent="0.2">
      <c r="B36" s="321" t="s">
        <v>33</v>
      </c>
      <c r="C36" s="322"/>
      <c r="D36" s="211">
        <v>468504.86000000004</v>
      </c>
      <c r="E36" s="88">
        <v>197853.63999999998</v>
      </c>
      <c r="F36" s="88">
        <v>213937</v>
      </c>
      <c r="G36" s="88">
        <v>333516</v>
      </c>
      <c r="H36" s="88">
        <v>332943</v>
      </c>
      <c r="I36" s="88">
        <v>198470</v>
      </c>
      <c r="J36" s="88">
        <v>210900</v>
      </c>
      <c r="K36" s="88">
        <v>252899</v>
      </c>
      <c r="L36" s="88">
        <v>294426</v>
      </c>
      <c r="M36" s="88">
        <v>267014</v>
      </c>
      <c r="N36" s="88">
        <v>455325</v>
      </c>
      <c r="O36" s="221">
        <v>517536</v>
      </c>
      <c r="P36" s="212">
        <v>3743324.5000000005</v>
      </c>
      <c r="Q36" s="91"/>
    </row>
    <row r="37" spans="2:17" x14ac:dyDescent="0.2">
      <c r="B37" s="76" t="s">
        <v>34</v>
      </c>
      <c r="C37" s="188" t="s">
        <v>35</v>
      </c>
      <c r="D37" s="216">
        <v>106355.6</v>
      </c>
      <c r="E37" s="217">
        <v>53820.1</v>
      </c>
      <c r="F37" s="217">
        <v>52871</v>
      </c>
      <c r="G37" s="217">
        <v>97018</v>
      </c>
      <c r="H37" s="217">
        <v>102500</v>
      </c>
      <c r="I37" s="217">
        <v>70188</v>
      </c>
      <c r="J37" s="217">
        <v>89644</v>
      </c>
      <c r="K37" s="217">
        <v>92013</v>
      </c>
      <c r="L37" s="217">
        <v>86371</v>
      </c>
      <c r="M37" s="217">
        <v>60189</v>
      </c>
      <c r="N37" s="217">
        <v>83794</v>
      </c>
      <c r="O37" s="220">
        <v>101364</v>
      </c>
      <c r="P37" s="218">
        <v>996127.7</v>
      </c>
      <c r="Q37" s="81"/>
    </row>
    <row r="38" spans="2:17" x14ac:dyDescent="0.2">
      <c r="B38" s="76" t="s">
        <v>34</v>
      </c>
      <c r="C38" s="188" t="s">
        <v>36</v>
      </c>
      <c r="D38" s="216">
        <v>30240.400000000001</v>
      </c>
      <c r="E38" s="217">
        <v>12087.7</v>
      </c>
      <c r="F38" s="217">
        <v>11953</v>
      </c>
      <c r="G38" s="217">
        <v>25550</v>
      </c>
      <c r="H38" s="217">
        <v>24601</v>
      </c>
      <c r="I38" s="217">
        <v>16362</v>
      </c>
      <c r="J38" s="217">
        <v>31608</v>
      </c>
      <c r="K38" s="217">
        <v>17938</v>
      </c>
      <c r="L38" s="217">
        <v>18090</v>
      </c>
      <c r="M38" s="217">
        <v>16094</v>
      </c>
      <c r="N38" s="217">
        <v>33561</v>
      </c>
      <c r="O38" s="220">
        <v>33586</v>
      </c>
      <c r="P38" s="218">
        <v>271671.09999999998</v>
      </c>
      <c r="Q38" s="81"/>
    </row>
    <row r="39" spans="2:17" x14ac:dyDescent="0.2">
      <c r="B39" s="76" t="s">
        <v>34</v>
      </c>
      <c r="C39" s="188" t="s">
        <v>37</v>
      </c>
      <c r="D39" s="216">
        <v>122093.5</v>
      </c>
      <c r="E39" s="217">
        <v>45668</v>
      </c>
      <c r="F39" s="217">
        <v>42825</v>
      </c>
      <c r="G39" s="217">
        <v>81591</v>
      </c>
      <c r="H39" s="217">
        <v>83694</v>
      </c>
      <c r="I39" s="217">
        <v>50725</v>
      </c>
      <c r="J39" s="217">
        <v>93478</v>
      </c>
      <c r="K39" s="217">
        <v>117276</v>
      </c>
      <c r="L39" s="217">
        <v>79627</v>
      </c>
      <c r="M39" s="217">
        <v>59137</v>
      </c>
      <c r="N39" s="217">
        <v>85466</v>
      </c>
      <c r="O39" s="220">
        <v>94660</v>
      </c>
      <c r="P39" s="218">
        <v>956240.5</v>
      </c>
      <c r="Q39" s="81"/>
    </row>
    <row r="40" spans="2:17" x14ac:dyDescent="0.2">
      <c r="B40" s="76" t="s">
        <v>34</v>
      </c>
      <c r="C40" s="188" t="s">
        <v>38</v>
      </c>
      <c r="D40" s="216">
        <v>38992.75</v>
      </c>
      <c r="E40" s="217">
        <v>20145.25</v>
      </c>
      <c r="F40" s="217">
        <v>26760</v>
      </c>
      <c r="G40" s="217">
        <v>31663</v>
      </c>
      <c r="H40" s="217">
        <v>32688</v>
      </c>
      <c r="I40" s="217">
        <v>21828</v>
      </c>
      <c r="J40" s="217">
        <v>36329</v>
      </c>
      <c r="K40" s="217">
        <v>30594</v>
      </c>
      <c r="L40" s="217">
        <v>38168</v>
      </c>
      <c r="M40" s="217">
        <v>29037</v>
      </c>
      <c r="N40" s="217">
        <v>60890</v>
      </c>
      <c r="O40" s="220">
        <v>42764</v>
      </c>
      <c r="P40" s="218">
        <v>409859</v>
      </c>
      <c r="Q40" s="81"/>
    </row>
    <row r="41" spans="2:17" x14ac:dyDescent="0.2">
      <c r="B41" s="224" t="s">
        <v>34</v>
      </c>
      <c r="C41" s="188" t="s">
        <v>39</v>
      </c>
      <c r="D41" s="216">
        <v>1610.72</v>
      </c>
      <c r="E41" s="217">
        <v>1629.08</v>
      </c>
      <c r="F41" s="217">
        <v>1991</v>
      </c>
      <c r="G41" s="217">
        <v>2001</v>
      </c>
      <c r="H41" s="217">
        <v>0</v>
      </c>
      <c r="I41" s="217">
        <v>0</v>
      </c>
      <c r="J41" s="217">
        <v>0</v>
      </c>
      <c r="K41" s="217">
        <v>0</v>
      </c>
      <c r="L41" s="217">
        <v>1888</v>
      </c>
      <c r="M41" s="217">
        <v>2629</v>
      </c>
      <c r="N41" s="217">
        <v>4617</v>
      </c>
      <c r="O41" s="220">
        <v>3591</v>
      </c>
      <c r="P41" s="218">
        <v>19956.8</v>
      </c>
      <c r="Q41" s="81"/>
    </row>
    <row r="42" spans="2:17" x14ac:dyDescent="0.2">
      <c r="B42" s="321" t="s">
        <v>40</v>
      </c>
      <c r="C42" s="322"/>
      <c r="D42" s="211">
        <v>299292.96999999997</v>
      </c>
      <c r="E42" s="88">
        <v>133350.12999999998</v>
      </c>
      <c r="F42" s="88">
        <v>136400</v>
      </c>
      <c r="G42" s="88">
        <v>237823</v>
      </c>
      <c r="H42" s="88">
        <v>243483</v>
      </c>
      <c r="I42" s="88">
        <v>159103</v>
      </c>
      <c r="J42" s="88">
        <v>251059</v>
      </c>
      <c r="K42" s="88">
        <v>257821</v>
      </c>
      <c r="L42" s="88">
        <v>224144</v>
      </c>
      <c r="M42" s="88">
        <v>167086</v>
      </c>
      <c r="N42" s="88">
        <v>268328</v>
      </c>
      <c r="O42" s="221">
        <v>275965</v>
      </c>
      <c r="P42" s="212">
        <v>2653855.0999999996</v>
      </c>
      <c r="Q42" s="91"/>
    </row>
    <row r="43" spans="2:17" ht="15" x14ac:dyDescent="0.25">
      <c r="B43" s="76" t="s">
        <v>41</v>
      </c>
      <c r="C43" s="188" t="s">
        <v>42</v>
      </c>
      <c r="D43" s="216">
        <v>14582</v>
      </c>
      <c r="E43" s="217">
        <v>5233.5</v>
      </c>
      <c r="F43" s="217">
        <v>9006</v>
      </c>
      <c r="G43" s="217">
        <v>8537</v>
      </c>
      <c r="H43" s="217">
        <v>6340</v>
      </c>
      <c r="I43" s="217">
        <v>777</v>
      </c>
      <c r="J43" s="217">
        <v>2140</v>
      </c>
      <c r="K43" s="217">
        <v>0</v>
      </c>
      <c r="L43" s="217">
        <v>5555</v>
      </c>
      <c r="M43" s="217">
        <v>12598</v>
      </c>
      <c r="N43" s="217">
        <v>15898</v>
      </c>
      <c r="O43" s="220">
        <v>22094</v>
      </c>
      <c r="P43" s="218">
        <v>102760.5</v>
      </c>
      <c r="Q43" s="260" t="s">
        <v>236</v>
      </c>
    </row>
    <row r="44" spans="2:17" ht="15" x14ac:dyDescent="0.25">
      <c r="B44" s="76" t="s">
        <v>41</v>
      </c>
      <c r="C44" s="188" t="s">
        <v>43</v>
      </c>
      <c r="D44" s="216">
        <v>25220</v>
      </c>
      <c r="E44" s="217">
        <v>8138.5</v>
      </c>
      <c r="F44" s="217">
        <v>4903</v>
      </c>
      <c r="G44" s="217">
        <v>10621</v>
      </c>
      <c r="H44" s="217">
        <v>4274</v>
      </c>
      <c r="I44" s="217">
        <v>5438</v>
      </c>
      <c r="J44" s="217">
        <v>26939</v>
      </c>
      <c r="K44" s="217">
        <v>45941</v>
      </c>
      <c r="L44" s="217">
        <v>6081</v>
      </c>
      <c r="M44" s="217">
        <v>2991</v>
      </c>
      <c r="N44" s="217">
        <v>6199</v>
      </c>
      <c r="O44" s="220">
        <v>32653</v>
      </c>
      <c r="P44" s="218">
        <v>179398.5</v>
      </c>
      <c r="Q44" s="260" t="s">
        <v>236</v>
      </c>
    </row>
    <row r="45" spans="2:17" x14ac:dyDescent="0.2">
      <c r="B45" s="76" t="s">
        <v>41</v>
      </c>
      <c r="C45" s="188" t="s">
        <v>44</v>
      </c>
      <c r="D45" s="216">
        <v>321226.62</v>
      </c>
      <c r="E45" s="217">
        <v>150244.15999999997</v>
      </c>
      <c r="F45" s="217">
        <v>169449</v>
      </c>
      <c r="G45" s="217">
        <v>276190</v>
      </c>
      <c r="H45" s="217">
        <v>343490</v>
      </c>
      <c r="I45" s="217">
        <v>222999</v>
      </c>
      <c r="J45" s="217">
        <v>280981</v>
      </c>
      <c r="K45" s="217">
        <v>316537</v>
      </c>
      <c r="L45" s="217">
        <v>268387</v>
      </c>
      <c r="M45" s="217">
        <v>189675</v>
      </c>
      <c r="N45" s="217">
        <v>297513</v>
      </c>
      <c r="O45" s="220">
        <v>331926</v>
      </c>
      <c r="P45" s="218">
        <v>3168617.7800000003</v>
      </c>
      <c r="Q45" s="81"/>
    </row>
    <row r="46" spans="2:17" ht="15" x14ac:dyDescent="0.25">
      <c r="B46" s="76" t="s">
        <v>41</v>
      </c>
      <c r="C46" s="188" t="s">
        <v>45</v>
      </c>
      <c r="D46" s="216">
        <v>10187.9</v>
      </c>
      <c r="E46" s="217">
        <v>5975.1</v>
      </c>
      <c r="F46" s="217">
        <v>5778</v>
      </c>
      <c r="G46" s="217">
        <v>3886</v>
      </c>
      <c r="H46" s="217">
        <v>3400</v>
      </c>
      <c r="I46" s="217">
        <v>4189</v>
      </c>
      <c r="J46" s="217">
        <v>2899</v>
      </c>
      <c r="K46" s="217">
        <v>2737</v>
      </c>
      <c r="L46" s="217">
        <v>5349</v>
      </c>
      <c r="M46" s="217">
        <v>6869</v>
      </c>
      <c r="N46" s="217">
        <v>17120</v>
      </c>
      <c r="O46" s="220">
        <v>16659</v>
      </c>
      <c r="P46" s="218">
        <v>85049</v>
      </c>
      <c r="Q46" s="260" t="s">
        <v>236</v>
      </c>
    </row>
    <row r="47" spans="2:17" x14ac:dyDescent="0.2">
      <c r="B47" s="76" t="s">
        <v>41</v>
      </c>
      <c r="C47" s="188" t="s">
        <v>46</v>
      </c>
      <c r="D47" s="216">
        <v>16331</v>
      </c>
      <c r="E47" s="217">
        <v>6552.5</v>
      </c>
      <c r="F47" s="217">
        <v>8701</v>
      </c>
      <c r="G47" s="217">
        <v>11229</v>
      </c>
      <c r="H47" s="217">
        <v>6865</v>
      </c>
      <c r="I47" s="217">
        <v>9107</v>
      </c>
      <c r="J47" s="217">
        <v>10987</v>
      </c>
      <c r="K47" s="217">
        <v>16903</v>
      </c>
      <c r="L47" s="217">
        <v>17219</v>
      </c>
      <c r="M47" s="217">
        <v>13433</v>
      </c>
      <c r="N47" s="217">
        <v>29325</v>
      </c>
      <c r="O47" s="220">
        <v>22129</v>
      </c>
      <c r="P47" s="218">
        <v>168781.5</v>
      </c>
      <c r="Q47" s="81"/>
    </row>
    <row r="48" spans="2:17" x14ac:dyDescent="0.2">
      <c r="B48" s="76" t="s">
        <v>41</v>
      </c>
      <c r="C48" s="188" t="s">
        <v>47</v>
      </c>
      <c r="D48" s="216">
        <v>0</v>
      </c>
      <c r="E48" s="217">
        <v>0</v>
      </c>
      <c r="F48" s="217">
        <v>0</v>
      </c>
      <c r="G48" s="217">
        <v>0</v>
      </c>
      <c r="H48" s="217">
        <v>0</v>
      </c>
      <c r="I48" s="217">
        <v>0</v>
      </c>
      <c r="J48" s="217">
        <v>0</v>
      </c>
      <c r="K48" s="217">
        <v>0</v>
      </c>
      <c r="L48" s="217">
        <v>0</v>
      </c>
      <c r="M48" s="217">
        <v>0</v>
      </c>
      <c r="N48" s="217">
        <v>0</v>
      </c>
      <c r="O48" s="220">
        <v>0</v>
      </c>
      <c r="P48" s="218">
        <v>0</v>
      </c>
      <c r="Q48" s="81"/>
    </row>
    <row r="49" spans="2:17" x14ac:dyDescent="0.2">
      <c r="B49" s="76" t="s">
        <v>41</v>
      </c>
      <c r="C49" s="188" t="s">
        <v>48</v>
      </c>
      <c r="D49" s="216">
        <v>7210.2</v>
      </c>
      <c r="E49" s="217">
        <v>2825.9</v>
      </c>
      <c r="F49" s="217">
        <v>3098</v>
      </c>
      <c r="G49" s="217">
        <v>7774</v>
      </c>
      <c r="H49" s="217">
        <v>3811</v>
      </c>
      <c r="I49" s="217">
        <v>3605</v>
      </c>
      <c r="J49" s="217">
        <v>4209</v>
      </c>
      <c r="K49" s="217">
        <v>5150</v>
      </c>
      <c r="L49" s="217">
        <v>3709</v>
      </c>
      <c r="M49" s="217">
        <v>6671</v>
      </c>
      <c r="N49" s="217">
        <v>9794</v>
      </c>
      <c r="O49" s="220">
        <v>9298</v>
      </c>
      <c r="P49" s="218">
        <v>67155.100000000006</v>
      </c>
      <c r="Q49" s="81"/>
    </row>
    <row r="50" spans="2:17" x14ac:dyDescent="0.2">
      <c r="B50" s="76" t="s">
        <v>41</v>
      </c>
      <c r="C50" s="188" t="s">
        <v>49</v>
      </c>
      <c r="D50" s="216">
        <v>0</v>
      </c>
      <c r="E50" s="217">
        <v>0</v>
      </c>
      <c r="F50" s="217">
        <v>0</v>
      </c>
      <c r="G50" s="217">
        <v>0</v>
      </c>
      <c r="H50" s="217">
        <v>0</v>
      </c>
      <c r="I50" s="217">
        <v>0</v>
      </c>
      <c r="J50" s="217">
        <v>0</v>
      </c>
      <c r="K50" s="217">
        <v>0</v>
      </c>
      <c r="L50" s="217">
        <v>0</v>
      </c>
      <c r="M50" s="217">
        <v>0</v>
      </c>
      <c r="N50" s="217">
        <v>0</v>
      </c>
      <c r="O50" s="220">
        <v>0</v>
      </c>
      <c r="P50" s="218">
        <v>0</v>
      </c>
      <c r="Q50" s="81"/>
    </row>
    <row r="51" spans="2:17" x14ac:dyDescent="0.2">
      <c r="B51" s="76" t="s">
        <v>41</v>
      </c>
      <c r="C51" s="188" t="s">
        <v>50</v>
      </c>
      <c r="D51" s="216">
        <v>13609.1</v>
      </c>
      <c r="E51" s="217">
        <v>3890.4</v>
      </c>
      <c r="F51" s="217">
        <v>3891</v>
      </c>
      <c r="G51" s="217">
        <v>11151</v>
      </c>
      <c r="H51" s="217">
        <v>15250</v>
      </c>
      <c r="I51" s="217">
        <v>7203</v>
      </c>
      <c r="J51" s="217">
        <v>16789</v>
      </c>
      <c r="K51" s="217">
        <v>14536</v>
      </c>
      <c r="L51" s="217">
        <v>8110</v>
      </c>
      <c r="M51" s="217">
        <v>8778</v>
      </c>
      <c r="N51" s="217">
        <v>27048</v>
      </c>
      <c r="O51" s="220">
        <v>23002</v>
      </c>
      <c r="P51" s="218">
        <v>153257.5</v>
      </c>
      <c r="Q51" s="81"/>
    </row>
    <row r="52" spans="2:17" x14ac:dyDescent="0.2">
      <c r="B52" s="76" t="s">
        <v>41</v>
      </c>
      <c r="C52" s="188" t="s">
        <v>51</v>
      </c>
      <c r="D52" s="216">
        <v>9810</v>
      </c>
      <c r="E52" s="217">
        <v>3527</v>
      </c>
      <c r="F52" s="217">
        <v>4479</v>
      </c>
      <c r="G52" s="217">
        <v>3807</v>
      </c>
      <c r="H52" s="217">
        <v>4418</v>
      </c>
      <c r="I52" s="217">
        <v>2039</v>
      </c>
      <c r="J52" s="217">
        <v>0</v>
      </c>
      <c r="K52" s="217">
        <v>0</v>
      </c>
      <c r="L52" s="217">
        <v>5916</v>
      </c>
      <c r="M52" s="217">
        <v>8269</v>
      </c>
      <c r="N52" s="217">
        <v>10229</v>
      </c>
      <c r="O52" s="220">
        <v>7729</v>
      </c>
      <c r="P52" s="218">
        <v>60223</v>
      </c>
      <c r="Q52" s="81"/>
    </row>
    <row r="53" spans="2:17" ht="15" x14ac:dyDescent="0.25">
      <c r="B53" s="76" t="s">
        <v>41</v>
      </c>
      <c r="C53" s="188" t="s">
        <v>52</v>
      </c>
      <c r="D53" s="216">
        <v>0</v>
      </c>
      <c r="E53" s="217">
        <v>0</v>
      </c>
      <c r="F53" s="217">
        <v>0</v>
      </c>
      <c r="G53" s="217">
        <v>0</v>
      </c>
      <c r="H53" s="217">
        <v>0</v>
      </c>
      <c r="I53" s="217">
        <v>0</v>
      </c>
      <c r="J53" s="217">
        <v>0</v>
      </c>
      <c r="K53" s="217">
        <v>0</v>
      </c>
      <c r="L53" s="217">
        <v>0</v>
      </c>
      <c r="M53" s="217">
        <v>0</v>
      </c>
      <c r="N53" s="217">
        <v>0</v>
      </c>
      <c r="O53" s="220">
        <v>0</v>
      </c>
      <c r="P53" s="218">
        <v>0</v>
      </c>
      <c r="Q53" s="260" t="s">
        <v>236</v>
      </c>
    </row>
    <row r="54" spans="2:17" x14ac:dyDescent="0.2">
      <c r="B54" s="76" t="s">
        <v>41</v>
      </c>
      <c r="C54" s="188" t="s">
        <v>53</v>
      </c>
      <c r="D54" s="216">
        <v>41896.259999999995</v>
      </c>
      <c r="E54" s="217">
        <v>13834.08</v>
      </c>
      <c r="F54" s="217">
        <v>14496</v>
      </c>
      <c r="G54" s="217">
        <v>30308</v>
      </c>
      <c r="H54" s="217">
        <v>28665</v>
      </c>
      <c r="I54" s="217">
        <v>18707</v>
      </c>
      <c r="J54" s="217">
        <v>25655</v>
      </c>
      <c r="K54" s="217">
        <v>17477</v>
      </c>
      <c r="L54" s="217">
        <v>21104</v>
      </c>
      <c r="M54" s="217">
        <v>20536</v>
      </c>
      <c r="N54" s="217">
        <v>45069</v>
      </c>
      <c r="O54" s="220">
        <v>46595</v>
      </c>
      <c r="P54" s="218">
        <v>324342.33999999997</v>
      </c>
      <c r="Q54" s="81"/>
    </row>
    <row r="55" spans="2:17" x14ac:dyDescent="0.2">
      <c r="B55" s="76" t="s">
        <v>41</v>
      </c>
      <c r="C55" s="188" t="s">
        <v>54</v>
      </c>
      <c r="D55" s="216">
        <v>3037</v>
      </c>
      <c r="E55" s="217">
        <v>1866</v>
      </c>
      <c r="F55" s="217">
        <v>716</v>
      </c>
      <c r="G55" s="217">
        <v>49</v>
      </c>
      <c r="H55" s="217">
        <v>0</v>
      </c>
      <c r="I55" s="217">
        <v>0</v>
      </c>
      <c r="J55" s="217">
        <v>0</v>
      </c>
      <c r="K55" s="217">
        <v>0</v>
      </c>
      <c r="L55" s="217">
        <v>0</v>
      </c>
      <c r="M55" s="217">
        <v>1501</v>
      </c>
      <c r="N55" s="217">
        <v>5166</v>
      </c>
      <c r="O55" s="220">
        <v>1026</v>
      </c>
      <c r="P55" s="218">
        <v>13361</v>
      </c>
      <c r="Q55" s="81"/>
    </row>
    <row r="56" spans="2:17" x14ac:dyDescent="0.2">
      <c r="B56" s="76" t="s">
        <v>41</v>
      </c>
      <c r="C56" s="188" t="s">
        <v>55</v>
      </c>
      <c r="D56" s="216">
        <v>274378.51</v>
      </c>
      <c r="E56" s="217">
        <v>119039.73</v>
      </c>
      <c r="F56" s="217">
        <v>122545</v>
      </c>
      <c r="G56" s="217">
        <v>198901</v>
      </c>
      <c r="H56" s="217">
        <v>221191</v>
      </c>
      <c r="I56" s="217">
        <v>152879</v>
      </c>
      <c r="J56" s="217">
        <v>188633</v>
      </c>
      <c r="K56" s="217">
        <v>227866</v>
      </c>
      <c r="L56" s="217">
        <v>174118</v>
      </c>
      <c r="M56" s="217">
        <v>145108</v>
      </c>
      <c r="N56" s="217">
        <v>200683</v>
      </c>
      <c r="O56" s="220">
        <v>269273</v>
      </c>
      <c r="P56" s="218">
        <v>2294615.2400000002</v>
      </c>
      <c r="Q56" s="81"/>
    </row>
    <row r="57" spans="2:17" x14ac:dyDescent="0.2">
      <c r="B57" s="76" t="s">
        <v>41</v>
      </c>
      <c r="C57" s="188" t="s">
        <v>56</v>
      </c>
      <c r="D57" s="216">
        <v>4323.45</v>
      </c>
      <c r="E57" s="217">
        <v>2839</v>
      </c>
      <c r="F57" s="217">
        <v>1641</v>
      </c>
      <c r="G57" s="217">
        <v>2336</v>
      </c>
      <c r="H57" s="217">
        <v>1407</v>
      </c>
      <c r="I57" s="217">
        <v>0</v>
      </c>
      <c r="J57" s="217">
        <v>0</v>
      </c>
      <c r="K57" s="217">
        <v>0</v>
      </c>
      <c r="L57" s="217">
        <v>3760</v>
      </c>
      <c r="M57" s="217">
        <v>2428</v>
      </c>
      <c r="N57" s="217">
        <v>5967</v>
      </c>
      <c r="O57" s="220">
        <v>7069</v>
      </c>
      <c r="P57" s="218">
        <v>31770.45</v>
      </c>
      <c r="Q57" s="81"/>
    </row>
    <row r="58" spans="2:17" x14ac:dyDescent="0.2">
      <c r="B58" s="76" t="s">
        <v>41</v>
      </c>
      <c r="C58" s="188" t="s">
        <v>57</v>
      </c>
      <c r="D58" s="216">
        <v>45834.6</v>
      </c>
      <c r="E58" s="217">
        <v>17788.300000000003</v>
      </c>
      <c r="F58" s="217">
        <v>18412</v>
      </c>
      <c r="G58" s="217">
        <v>31459</v>
      </c>
      <c r="H58" s="217">
        <v>32365</v>
      </c>
      <c r="I58" s="217">
        <v>23587</v>
      </c>
      <c r="J58" s="217">
        <v>30164</v>
      </c>
      <c r="K58" s="217">
        <v>30245</v>
      </c>
      <c r="L58" s="217">
        <v>29122</v>
      </c>
      <c r="M58" s="217">
        <v>22686</v>
      </c>
      <c r="N58" s="217">
        <v>52419</v>
      </c>
      <c r="O58" s="220">
        <v>50485</v>
      </c>
      <c r="P58" s="218">
        <v>384566.9</v>
      </c>
      <c r="Q58" s="81"/>
    </row>
    <row r="59" spans="2:17" x14ac:dyDescent="0.2">
      <c r="B59" s="76" t="s">
        <v>41</v>
      </c>
      <c r="C59" s="188" t="s">
        <v>58</v>
      </c>
      <c r="D59" s="216">
        <v>17461</v>
      </c>
      <c r="E59" s="217">
        <v>9990</v>
      </c>
      <c r="F59" s="217">
        <v>8452</v>
      </c>
      <c r="G59" s="217">
        <v>15432</v>
      </c>
      <c r="H59" s="217">
        <v>16571</v>
      </c>
      <c r="I59" s="217">
        <v>8955</v>
      </c>
      <c r="J59" s="217">
        <v>18118</v>
      </c>
      <c r="K59" s="217">
        <v>15588</v>
      </c>
      <c r="L59" s="217">
        <v>13942</v>
      </c>
      <c r="M59" s="217">
        <v>15313</v>
      </c>
      <c r="N59" s="217">
        <v>42614</v>
      </c>
      <c r="O59" s="220">
        <v>34687</v>
      </c>
      <c r="P59" s="218">
        <v>217123</v>
      </c>
      <c r="Q59" s="81"/>
    </row>
    <row r="60" spans="2:17" x14ac:dyDescent="0.2">
      <c r="B60" s="76" t="s">
        <v>41</v>
      </c>
      <c r="C60" s="188" t="s">
        <v>59</v>
      </c>
      <c r="D60" s="216">
        <v>6123.76</v>
      </c>
      <c r="E60" s="217">
        <v>3385.6</v>
      </c>
      <c r="F60" s="217">
        <v>2357</v>
      </c>
      <c r="G60" s="217">
        <v>3126</v>
      </c>
      <c r="H60" s="217">
        <v>2729</v>
      </c>
      <c r="I60" s="217">
        <v>0</v>
      </c>
      <c r="J60" s="217">
        <v>0</v>
      </c>
      <c r="K60" s="217">
        <v>0</v>
      </c>
      <c r="L60" s="217">
        <v>3452</v>
      </c>
      <c r="M60" s="217">
        <v>5186</v>
      </c>
      <c r="N60" s="217">
        <v>9144</v>
      </c>
      <c r="O60" s="220">
        <v>4294</v>
      </c>
      <c r="P60" s="218">
        <v>39797.360000000001</v>
      </c>
      <c r="Q60" s="81"/>
    </row>
    <row r="61" spans="2:17" x14ac:dyDescent="0.2">
      <c r="B61" s="76" t="s">
        <v>41</v>
      </c>
      <c r="C61" s="188" t="s">
        <v>60</v>
      </c>
      <c r="D61" s="216">
        <v>8345</v>
      </c>
      <c r="E61" s="217">
        <v>3848</v>
      </c>
      <c r="F61" s="217">
        <v>4538</v>
      </c>
      <c r="G61" s="217">
        <v>9239</v>
      </c>
      <c r="H61" s="217">
        <v>5176</v>
      </c>
      <c r="I61" s="217">
        <v>4557</v>
      </c>
      <c r="J61" s="217">
        <v>6614</v>
      </c>
      <c r="K61" s="217">
        <v>287</v>
      </c>
      <c r="L61" s="217">
        <v>2008</v>
      </c>
      <c r="M61" s="217">
        <v>7334</v>
      </c>
      <c r="N61" s="217">
        <v>15325</v>
      </c>
      <c r="O61" s="220">
        <v>11442</v>
      </c>
      <c r="P61" s="218">
        <v>78713</v>
      </c>
      <c r="Q61" s="81"/>
    </row>
    <row r="62" spans="2:17" ht="15" x14ac:dyDescent="0.25">
      <c r="B62" s="76" t="s">
        <v>41</v>
      </c>
      <c r="C62" s="188" t="s">
        <v>61</v>
      </c>
      <c r="D62" s="216">
        <v>16718</v>
      </c>
      <c r="E62" s="217">
        <v>2834</v>
      </c>
      <c r="F62" s="217">
        <v>3573</v>
      </c>
      <c r="G62" s="217">
        <v>3752</v>
      </c>
      <c r="H62" s="217">
        <v>0</v>
      </c>
      <c r="I62" s="217">
        <v>0</v>
      </c>
      <c r="J62" s="217">
        <v>3726</v>
      </c>
      <c r="K62" s="217">
        <v>18922</v>
      </c>
      <c r="L62" s="217">
        <v>0</v>
      </c>
      <c r="M62" s="217">
        <v>0</v>
      </c>
      <c r="N62" s="217">
        <v>0</v>
      </c>
      <c r="O62" s="220">
        <v>15181</v>
      </c>
      <c r="P62" s="218">
        <v>64706</v>
      </c>
      <c r="Q62" s="260" t="s">
        <v>236</v>
      </c>
    </row>
    <row r="63" spans="2:17" x14ac:dyDescent="0.2">
      <c r="B63" s="76" t="s">
        <v>41</v>
      </c>
      <c r="C63" s="188" t="s">
        <v>62</v>
      </c>
      <c r="D63" s="216">
        <v>41412</v>
      </c>
      <c r="E63" s="217">
        <v>13187.1</v>
      </c>
      <c r="F63" s="217">
        <v>13434</v>
      </c>
      <c r="G63" s="217">
        <v>25086</v>
      </c>
      <c r="H63" s="217">
        <v>24351</v>
      </c>
      <c r="I63" s="217">
        <v>19100</v>
      </c>
      <c r="J63" s="217">
        <v>26306</v>
      </c>
      <c r="K63" s="217">
        <v>14157</v>
      </c>
      <c r="L63" s="217">
        <v>20729</v>
      </c>
      <c r="M63" s="217">
        <v>16682</v>
      </c>
      <c r="N63" s="217">
        <v>43348</v>
      </c>
      <c r="O63" s="220">
        <v>42940</v>
      </c>
      <c r="P63" s="218">
        <v>300732.09999999998</v>
      </c>
      <c r="Q63" s="81"/>
    </row>
    <row r="64" spans="2:17" x14ac:dyDescent="0.2">
      <c r="B64" s="76" t="s">
        <v>41</v>
      </c>
      <c r="C64" s="188" t="s">
        <v>63</v>
      </c>
      <c r="D64" s="216">
        <v>1523693.36</v>
      </c>
      <c r="E64" s="217">
        <v>879183.75000000035</v>
      </c>
      <c r="F64" s="217">
        <v>927632</v>
      </c>
      <c r="G64" s="217">
        <v>1186777</v>
      </c>
      <c r="H64" s="217">
        <v>1285586</v>
      </c>
      <c r="I64" s="217">
        <v>931034</v>
      </c>
      <c r="J64" s="217">
        <v>1163309</v>
      </c>
      <c r="K64" s="217">
        <v>1098407</v>
      </c>
      <c r="L64" s="217">
        <v>1353950</v>
      </c>
      <c r="M64" s="217">
        <v>1069920</v>
      </c>
      <c r="N64" s="217">
        <v>1663697</v>
      </c>
      <c r="O64" s="220">
        <v>1656732</v>
      </c>
      <c r="P64" s="218">
        <v>14739921.109999999</v>
      </c>
      <c r="Q64" s="81"/>
    </row>
    <row r="65" spans="2:18" x14ac:dyDescent="0.2">
      <c r="B65" s="76" t="s">
        <v>41</v>
      </c>
      <c r="C65" s="188" t="s">
        <v>64</v>
      </c>
      <c r="D65" s="216">
        <v>34762.699999999997</v>
      </c>
      <c r="E65" s="217">
        <v>9812.2999999999993</v>
      </c>
      <c r="F65" s="217">
        <v>12113</v>
      </c>
      <c r="G65" s="217">
        <v>25177</v>
      </c>
      <c r="H65" s="217">
        <v>27985</v>
      </c>
      <c r="I65" s="217">
        <v>17231</v>
      </c>
      <c r="J65" s="217">
        <v>19704</v>
      </c>
      <c r="K65" s="217">
        <v>14052</v>
      </c>
      <c r="L65" s="217">
        <v>19405</v>
      </c>
      <c r="M65" s="217">
        <v>16259</v>
      </c>
      <c r="N65" s="217">
        <v>28932</v>
      </c>
      <c r="O65" s="220">
        <v>35193</v>
      </c>
      <c r="P65" s="218">
        <v>260626</v>
      </c>
      <c r="Q65" s="81"/>
    </row>
    <row r="66" spans="2:18" x14ac:dyDescent="0.2">
      <c r="B66" s="76" t="s">
        <v>41</v>
      </c>
      <c r="C66" s="188" t="s">
        <v>65</v>
      </c>
      <c r="D66" s="216">
        <v>45832.6</v>
      </c>
      <c r="E66" s="217">
        <v>19426.900000000001</v>
      </c>
      <c r="F66" s="217">
        <v>19324</v>
      </c>
      <c r="G66" s="217">
        <v>37338</v>
      </c>
      <c r="H66" s="217">
        <v>41338</v>
      </c>
      <c r="I66" s="217">
        <v>31489</v>
      </c>
      <c r="J66" s="217">
        <v>46535</v>
      </c>
      <c r="K66" s="217">
        <v>39637</v>
      </c>
      <c r="L66" s="217">
        <v>38529</v>
      </c>
      <c r="M66" s="217">
        <v>28631</v>
      </c>
      <c r="N66" s="217">
        <v>60318</v>
      </c>
      <c r="O66" s="220">
        <v>59049</v>
      </c>
      <c r="P66" s="218">
        <v>467447.5</v>
      </c>
      <c r="Q66" s="81"/>
    </row>
    <row r="67" spans="2:18" x14ac:dyDescent="0.2">
      <c r="B67" s="76" t="s">
        <v>41</v>
      </c>
      <c r="C67" s="188" t="s">
        <v>66</v>
      </c>
      <c r="D67" s="216">
        <v>7394.9</v>
      </c>
      <c r="E67" s="217">
        <v>3412.4</v>
      </c>
      <c r="F67" s="217">
        <v>3233</v>
      </c>
      <c r="G67" s="217">
        <v>4355</v>
      </c>
      <c r="H67" s="217">
        <v>2138</v>
      </c>
      <c r="I67" s="217">
        <v>773</v>
      </c>
      <c r="J67" s="217">
        <v>0</v>
      </c>
      <c r="K67" s="217">
        <v>0</v>
      </c>
      <c r="L67" s="217">
        <v>4872</v>
      </c>
      <c r="M67" s="217">
        <v>5931</v>
      </c>
      <c r="N67" s="217">
        <v>11656</v>
      </c>
      <c r="O67" s="220">
        <v>10731</v>
      </c>
      <c r="P67" s="218">
        <v>54496.3</v>
      </c>
      <c r="Q67" s="81"/>
    </row>
    <row r="68" spans="2:18" x14ac:dyDescent="0.2">
      <c r="B68" s="76" t="s">
        <v>41</v>
      </c>
      <c r="C68" s="188" t="s">
        <v>67</v>
      </c>
      <c r="D68" s="216">
        <v>0</v>
      </c>
      <c r="E68" s="217">
        <v>0</v>
      </c>
      <c r="F68" s="217">
        <v>0</v>
      </c>
      <c r="G68" s="217">
        <v>0</v>
      </c>
      <c r="H68" s="217">
        <v>0</v>
      </c>
      <c r="I68" s="217">
        <v>0</v>
      </c>
      <c r="J68" s="217">
        <v>0</v>
      </c>
      <c r="K68" s="217">
        <v>0</v>
      </c>
      <c r="L68" s="217">
        <v>0</v>
      </c>
      <c r="M68" s="217">
        <v>0</v>
      </c>
      <c r="N68" s="217">
        <v>0</v>
      </c>
      <c r="O68" s="220">
        <v>0</v>
      </c>
      <c r="P68" s="218">
        <v>0</v>
      </c>
      <c r="Q68" s="81"/>
    </row>
    <row r="69" spans="2:18" x14ac:dyDescent="0.2">
      <c r="B69" s="224" t="s">
        <v>41</v>
      </c>
      <c r="C69" s="188" t="s">
        <v>68</v>
      </c>
      <c r="D69" s="216">
        <v>9342.7999999999993</v>
      </c>
      <c r="E69" s="217">
        <v>3948.6</v>
      </c>
      <c r="F69" s="217">
        <v>4269</v>
      </c>
      <c r="G69" s="217">
        <v>4182</v>
      </c>
      <c r="H69" s="217">
        <v>4107</v>
      </c>
      <c r="I69" s="217">
        <v>1653</v>
      </c>
      <c r="J69" s="217">
        <v>0</v>
      </c>
      <c r="K69" s="217">
        <v>0</v>
      </c>
      <c r="L69" s="217">
        <v>4553</v>
      </c>
      <c r="M69" s="217">
        <v>4869</v>
      </c>
      <c r="N69" s="217">
        <v>11981</v>
      </c>
      <c r="O69" s="220">
        <v>9101</v>
      </c>
      <c r="P69" s="218">
        <v>58006.400000000001</v>
      </c>
      <c r="Q69" s="81"/>
      <c r="R69" s="213"/>
    </row>
    <row r="70" spans="2:18" x14ac:dyDescent="0.2">
      <c r="B70" s="321" t="s">
        <v>69</v>
      </c>
      <c r="C70" s="322"/>
      <c r="D70" s="211">
        <v>2498732.7600000002</v>
      </c>
      <c r="E70" s="88">
        <v>1290782.82</v>
      </c>
      <c r="F70" s="88">
        <v>1366040</v>
      </c>
      <c r="G70" s="88">
        <v>1910712</v>
      </c>
      <c r="H70" s="88">
        <v>2081457</v>
      </c>
      <c r="I70" s="88">
        <v>1465322</v>
      </c>
      <c r="J70" s="88">
        <v>1873708</v>
      </c>
      <c r="K70" s="88">
        <v>1878442</v>
      </c>
      <c r="L70" s="88">
        <v>2009870</v>
      </c>
      <c r="M70" s="88">
        <v>1611668</v>
      </c>
      <c r="N70" s="88">
        <v>2609445</v>
      </c>
      <c r="O70" s="221">
        <v>2719288</v>
      </c>
      <c r="P70" s="212">
        <v>23315467.580000002</v>
      </c>
      <c r="Q70" s="91"/>
    </row>
    <row r="71" spans="2:18" x14ac:dyDescent="0.2">
      <c r="B71" s="76" t="s">
        <v>70</v>
      </c>
      <c r="C71" s="188" t="s">
        <v>71</v>
      </c>
      <c r="D71" s="216">
        <v>16709</v>
      </c>
      <c r="E71" s="217">
        <v>6787</v>
      </c>
      <c r="F71" s="217">
        <v>5678</v>
      </c>
      <c r="G71" s="217">
        <v>20464</v>
      </c>
      <c r="H71" s="217">
        <v>15038</v>
      </c>
      <c r="I71" s="217">
        <v>7550</v>
      </c>
      <c r="J71" s="217">
        <v>14266</v>
      </c>
      <c r="K71" s="217">
        <v>16585</v>
      </c>
      <c r="L71" s="217">
        <v>9385</v>
      </c>
      <c r="M71" s="217">
        <v>11042</v>
      </c>
      <c r="N71" s="217">
        <v>21117</v>
      </c>
      <c r="O71" s="220">
        <v>17966</v>
      </c>
      <c r="P71" s="218">
        <v>162587</v>
      </c>
      <c r="Q71" s="81"/>
    </row>
    <row r="72" spans="2:18" x14ac:dyDescent="0.2">
      <c r="B72" s="76" t="s">
        <v>70</v>
      </c>
      <c r="C72" s="188" t="s">
        <v>72</v>
      </c>
      <c r="D72" s="216">
        <v>18226</v>
      </c>
      <c r="E72" s="217">
        <v>6720</v>
      </c>
      <c r="F72" s="217">
        <v>9124</v>
      </c>
      <c r="G72" s="217">
        <v>12608</v>
      </c>
      <c r="H72" s="217">
        <v>9338</v>
      </c>
      <c r="I72" s="217">
        <v>8431</v>
      </c>
      <c r="J72" s="217">
        <v>14838</v>
      </c>
      <c r="K72" s="217">
        <v>15417</v>
      </c>
      <c r="L72" s="217">
        <v>7176</v>
      </c>
      <c r="M72" s="217">
        <v>5406</v>
      </c>
      <c r="N72" s="217">
        <v>19709</v>
      </c>
      <c r="O72" s="220">
        <v>14062</v>
      </c>
      <c r="P72" s="218">
        <v>141055</v>
      </c>
      <c r="Q72" s="81"/>
    </row>
    <row r="73" spans="2:18" x14ac:dyDescent="0.2">
      <c r="B73" s="224" t="s">
        <v>70</v>
      </c>
      <c r="C73" s="188" t="s">
        <v>73</v>
      </c>
      <c r="D73" s="216">
        <v>38878.6</v>
      </c>
      <c r="E73" s="217">
        <v>17980.900000000001</v>
      </c>
      <c r="F73" s="217">
        <v>21856</v>
      </c>
      <c r="G73" s="217">
        <v>37948</v>
      </c>
      <c r="H73" s="217">
        <v>37942</v>
      </c>
      <c r="I73" s="217">
        <v>23248</v>
      </c>
      <c r="J73" s="217">
        <v>41098</v>
      </c>
      <c r="K73" s="217">
        <v>40618</v>
      </c>
      <c r="L73" s="217">
        <v>34556</v>
      </c>
      <c r="M73" s="217">
        <v>27721</v>
      </c>
      <c r="N73" s="217">
        <v>53687</v>
      </c>
      <c r="O73" s="220">
        <v>49813</v>
      </c>
      <c r="P73" s="218">
        <v>425346.5</v>
      </c>
      <c r="Q73" s="81"/>
    </row>
    <row r="74" spans="2:18" x14ac:dyDescent="0.2">
      <c r="B74" s="321" t="s">
        <v>74</v>
      </c>
      <c r="C74" s="322"/>
      <c r="D74" s="211">
        <v>73813.600000000006</v>
      </c>
      <c r="E74" s="88">
        <v>31487.9</v>
      </c>
      <c r="F74" s="88">
        <v>36658</v>
      </c>
      <c r="G74" s="88">
        <v>71020</v>
      </c>
      <c r="H74" s="88">
        <v>62318</v>
      </c>
      <c r="I74" s="88">
        <v>39229</v>
      </c>
      <c r="J74" s="88">
        <v>70202</v>
      </c>
      <c r="K74" s="88">
        <v>72620</v>
      </c>
      <c r="L74" s="88">
        <v>51117</v>
      </c>
      <c r="M74" s="88">
        <v>44169</v>
      </c>
      <c r="N74" s="88">
        <v>94513</v>
      </c>
      <c r="O74" s="221">
        <v>81841</v>
      </c>
      <c r="P74" s="212">
        <v>728988.5</v>
      </c>
      <c r="Q74" s="91"/>
    </row>
    <row r="75" spans="2:18" x14ac:dyDescent="0.2">
      <c r="B75" s="76" t="s">
        <v>75</v>
      </c>
      <c r="C75" s="188" t="s">
        <v>76</v>
      </c>
      <c r="D75" s="216">
        <v>67062.899999999994</v>
      </c>
      <c r="E75" s="217">
        <v>32223.649999999998</v>
      </c>
      <c r="F75" s="217">
        <v>32254</v>
      </c>
      <c r="G75" s="217">
        <v>62992</v>
      </c>
      <c r="H75" s="217">
        <v>63315</v>
      </c>
      <c r="I75" s="217">
        <v>42849</v>
      </c>
      <c r="J75" s="217">
        <v>53075</v>
      </c>
      <c r="K75" s="217">
        <v>59882</v>
      </c>
      <c r="L75" s="217">
        <v>47120</v>
      </c>
      <c r="M75" s="217">
        <v>29300</v>
      </c>
      <c r="N75" s="217">
        <v>58312</v>
      </c>
      <c r="O75" s="220">
        <v>66018</v>
      </c>
      <c r="P75" s="218">
        <v>614403.55000000005</v>
      </c>
      <c r="Q75" s="81"/>
    </row>
    <row r="76" spans="2:18" x14ac:dyDescent="0.2">
      <c r="B76" s="76" t="s">
        <v>75</v>
      </c>
      <c r="C76" s="188" t="s">
        <v>77</v>
      </c>
      <c r="D76" s="216">
        <v>15430</v>
      </c>
      <c r="E76" s="217">
        <v>3374</v>
      </c>
      <c r="F76" s="217">
        <v>4282</v>
      </c>
      <c r="G76" s="217">
        <v>8434</v>
      </c>
      <c r="H76" s="217">
        <v>4916</v>
      </c>
      <c r="I76" s="217">
        <v>2308</v>
      </c>
      <c r="J76" s="217">
        <v>3112</v>
      </c>
      <c r="K76" s="217">
        <v>0</v>
      </c>
      <c r="L76" s="217">
        <v>6900</v>
      </c>
      <c r="M76" s="217">
        <v>2356</v>
      </c>
      <c r="N76" s="217">
        <v>11560</v>
      </c>
      <c r="O76" s="220">
        <v>5218</v>
      </c>
      <c r="P76" s="218">
        <v>67890</v>
      </c>
      <c r="Q76" s="81"/>
    </row>
    <row r="77" spans="2:18" x14ac:dyDescent="0.2">
      <c r="B77" s="76" t="s">
        <v>75</v>
      </c>
      <c r="C77" s="188" t="s">
        <v>78</v>
      </c>
      <c r="D77" s="216">
        <v>4697</v>
      </c>
      <c r="E77" s="217">
        <v>799</v>
      </c>
      <c r="F77" s="217">
        <v>458</v>
      </c>
      <c r="G77" s="217">
        <v>2378</v>
      </c>
      <c r="H77" s="217">
        <v>1797</v>
      </c>
      <c r="I77" s="217">
        <v>715</v>
      </c>
      <c r="J77" s="217">
        <v>0</v>
      </c>
      <c r="K77" s="217">
        <v>10037</v>
      </c>
      <c r="L77" s="217">
        <v>4337</v>
      </c>
      <c r="M77" s="217">
        <v>2157</v>
      </c>
      <c r="N77" s="217">
        <v>2881</v>
      </c>
      <c r="O77" s="220">
        <v>5829</v>
      </c>
      <c r="P77" s="218">
        <v>36085</v>
      </c>
      <c r="Q77" s="81"/>
    </row>
    <row r="78" spans="2:18" x14ac:dyDescent="0.2">
      <c r="B78" s="224" t="s">
        <v>75</v>
      </c>
      <c r="C78" s="188" t="s">
        <v>79</v>
      </c>
      <c r="D78" s="216">
        <v>10900</v>
      </c>
      <c r="E78" s="217">
        <v>8228.6</v>
      </c>
      <c r="F78" s="217">
        <v>7265</v>
      </c>
      <c r="G78" s="217">
        <v>7260</v>
      </c>
      <c r="H78" s="217">
        <v>5923</v>
      </c>
      <c r="I78" s="217">
        <v>3130</v>
      </c>
      <c r="J78" s="217">
        <v>482</v>
      </c>
      <c r="K78" s="217">
        <v>0</v>
      </c>
      <c r="L78" s="217">
        <v>5605</v>
      </c>
      <c r="M78" s="217">
        <v>11359</v>
      </c>
      <c r="N78" s="217">
        <v>7821</v>
      </c>
      <c r="O78" s="220">
        <v>10719</v>
      </c>
      <c r="P78" s="218">
        <v>78692.600000000006</v>
      </c>
      <c r="Q78" s="81"/>
    </row>
    <row r="79" spans="2:18" x14ac:dyDescent="0.2">
      <c r="B79" s="321" t="s">
        <v>80</v>
      </c>
      <c r="C79" s="322"/>
      <c r="D79" s="211">
        <v>98089.9</v>
      </c>
      <c r="E79" s="88">
        <v>44625.249999999993</v>
      </c>
      <c r="F79" s="88">
        <v>44259</v>
      </c>
      <c r="G79" s="88">
        <v>81064</v>
      </c>
      <c r="H79" s="88">
        <v>75951</v>
      </c>
      <c r="I79" s="88">
        <v>49002</v>
      </c>
      <c r="J79" s="88">
        <v>56669</v>
      </c>
      <c r="K79" s="88">
        <v>69919</v>
      </c>
      <c r="L79" s="88">
        <v>63962</v>
      </c>
      <c r="M79" s="88">
        <v>45172</v>
      </c>
      <c r="N79" s="88">
        <v>80574</v>
      </c>
      <c r="O79" s="221">
        <v>87784</v>
      </c>
      <c r="P79" s="212">
        <v>797071.15</v>
      </c>
      <c r="Q79" s="91"/>
    </row>
    <row r="80" spans="2:18" ht="22.5" customHeight="1" x14ac:dyDescent="0.2">
      <c r="B80" s="321" t="s">
        <v>81</v>
      </c>
      <c r="C80" s="322"/>
      <c r="D80" s="214">
        <v>3918467.49</v>
      </c>
      <c r="E80" s="223">
        <v>1928522.1399999997</v>
      </c>
      <c r="F80" s="223">
        <v>2058201</v>
      </c>
      <c r="G80" s="223">
        <v>3056664</v>
      </c>
      <c r="H80" s="223">
        <v>3199683</v>
      </c>
      <c r="I80" s="223">
        <v>2176987</v>
      </c>
      <c r="J80" s="223">
        <v>2837108</v>
      </c>
      <c r="K80" s="223">
        <v>2910792</v>
      </c>
      <c r="L80" s="223">
        <v>3020319</v>
      </c>
      <c r="M80" s="223">
        <v>2462427</v>
      </c>
      <c r="N80" s="223">
        <v>4003897</v>
      </c>
      <c r="O80" s="222">
        <v>4241154</v>
      </c>
      <c r="P80" s="236">
        <v>35814221.630000003</v>
      </c>
      <c r="Q80" s="91"/>
    </row>
    <row r="81" spans="2:17" x14ac:dyDescent="0.2">
      <c r="D81" s="215"/>
      <c r="E81" s="215"/>
      <c r="F81" s="215"/>
      <c r="G81" s="215"/>
      <c r="H81" s="215"/>
      <c r="I81" s="215"/>
      <c r="J81" s="215"/>
      <c r="K81" s="215"/>
      <c r="L81" s="215"/>
      <c r="M81" s="215"/>
      <c r="N81" s="215"/>
      <c r="O81" s="215"/>
      <c r="P81" s="215"/>
    </row>
    <row r="82" spans="2:17" x14ac:dyDescent="0.2">
      <c r="D82" s="198"/>
      <c r="E82" s="198"/>
      <c r="F82" s="198"/>
      <c r="G82" s="198"/>
      <c r="H82" s="198"/>
      <c r="I82" s="235"/>
      <c r="J82" s="198"/>
      <c r="K82" s="198"/>
      <c r="L82" s="235"/>
      <c r="M82" s="198"/>
      <c r="N82" s="198"/>
      <c r="O82" s="198"/>
    </row>
    <row r="83" spans="2:17" x14ac:dyDescent="0.2">
      <c r="I83" s="66"/>
    </row>
    <row r="84" spans="2:17" x14ac:dyDescent="0.2">
      <c r="D84" s="215"/>
      <c r="E84" s="198"/>
      <c r="I84" s="215"/>
    </row>
    <row r="85" spans="2:17" x14ac:dyDescent="0.2">
      <c r="B85" s="237" t="s">
        <v>92</v>
      </c>
      <c r="C85" s="240"/>
      <c r="D85" s="240"/>
      <c r="E85" s="240"/>
      <c r="F85" s="240"/>
      <c r="G85" s="240"/>
      <c r="H85" s="240"/>
      <c r="I85" s="245"/>
      <c r="J85" s="240"/>
      <c r="K85" s="240"/>
      <c r="L85" s="240"/>
      <c r="M85" s="240"/>
      <c r="N85" s="240"/>
      <c r="O85" s="240"/>
      <c r="P85" s="240"/>
      <c r="Q85" s="240"/>
    </row>
    <row r="86" spans="2:17" x14ac:dyDescent="0.2">
      <c r="B86" s="117" t="s">
        <v>82</v>
      </c>
    </row>
    <row r="87" spans="2:17" x14ac:dyDescent="0.2">
      <c r="B87" s="117" t="s">
        <v>83</v>
      </c>
    </row>
    <row r="88" spans="2:17" x14ac:dyDescent="0.2">
      <c r="B88" s="117" t="s">
        <v>84</v>
      </c>
    </row>
    <row r="89" spans="2:17" x14ac:dyDescent="0.2">
      <c r="B89" s="117" t="s">
        <v>85</v>
      </c>
    </row>
    <row r="90" spans="2:17" x14ac:dyDescent="0.2">
      <c r="B90" s="117" t="s">
        <v>86</v>
      </c>
    </row>
    <row r="91" spans="2:17" x14ac:dyDescent="0.2">
      <c r="B91" s="117" t="s">
        <v>87</v>
      </c>
    </row>
    <row r="92" spans="2:17" x14ac:dyDescent="0.2">
      <c r="B92" s="117" t="s">
        <v>88</v>
      </c>
    </row>
    <row r="93" spans="2:17" x14ac:dyDescent="0.2">
      <c r="B93" s="117" t="s">
        <v>89</v>
      </c>
    </row>
    <row r="94" spans="2:17" x14ac:dyDescent="0.2">
      <c r="B94" s="117" t="s">
        <v>90</v>
      </c>
    </row>
  </sheetData>
  <mergeCells count="23">
    <mergeCell ref="B5:C5"/>
    <mergeCell ref="D5:G5"/>
    <mergeCell ref="B6:C6"/>
    <mergeCell ref="D6:G6"/>
    <mergeCell ref="B1:C1"/>
    <mergeCell ref="D1:G1"/>
    <mergeCell ref="B2:C2"/>
    <mergeCell ref="D2:G4"/>
    <mergeCell ref="B3:C3"/>
    <mergeCell ref="B4:C4"/>
    <mergeCell ref="Q9:Q10"/>
    <mergeCell ref="B74:C74"/>
    <mergeCell ref="B79:C79"/>
    <mergeCell ref="B80:C80"/>
    <mergeCell ref="B9:B10"/>
    <mergeCell ref="C9:C10"/>
    <mergeCell ref="B42:C42"/>
    <mergeCell ref="B70:C70"/>
    <mergeCell ref="D9:P9"/>
    <mergeCell ref="B14:C14"/>
    <mergeCell ref="B18:C18"/>
    <mergeCell ref="B22:C22"/>
    <mergeCell ref="B36:C36"/>
  </mergeCells>
  <hyperlinks>
    <hyperlink ref="Q62" location="'Tavola 08'!B89" display="Vedi" xr:uid="{6D0DC5AB-1C08-48BB-A832-FA9A65C8388B}"/>
    <hyperlink ref="Q53" location="'Tavola 08'!B92" display="Vedi" xr:uid="{ED1E9DAB-FF7F-4022-A606-8C13D703D755}"/>
    <hyperlink ref="Q46" location="'Tavola 08'!B87" display="Vedi" xr:uid="{74172EDB-6240-426A-87AF-36F8230372C4}"/>
    <hyperlink ref="Q44" location="'Tavola 08'!B88" display="Vedi" xr:uid="{B65FD3A1-3BEE-4F73-A3ED-122BA37F0631}"/>
    <hyperlink ref="Q43" location="'Tavola 08'!B93" display="Vedi" xr:uid="{8D59F6EC-D096-446A-A7BC-5F57D198BA61}"/>
    <hyperlink ref="Q33" location="'Tavola 08'!B91" display="Vedi" xr:uid="{33C4CEAE-1ABE-44A7-8B27-BDFD96943115}"/>
    <hyperlink ref="Q31" location="'Tavola 08'!B86" display="Vedi" xr:uid="{9686E95A-50A7-4F8A-93A6-5C479641A5C7}"/>
    <hyperlink ref="Q26" location="'Tavola 08'!B90" display="Vedi" xr:uid="{029AD0BD-B813-4023-8837-51AF16B12F68}"/>
    <hyperlink ref="Q21" location="'Tavola 08'!B94" display="Vedi" xr:uid="{45D10378-EA08-4D6E-A9FD-CD5F61AD2CE5}"/>
  </hyperlink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12</vt:i4>
      </vt:variant>
      <vt:variant>
        <vt:lpstr>Intervalli denominati</vt:lpstr>
      </vt:variant>
      <vt:variant>
        <vt:i4>3</vt:i4>
      </vt:variant>
    </vt:vector>
  </HeadingPairs>
  <TitlesOfParts>
    <vt:vector size="15" baseType="lpstr">
      <vt:lpstr>Indice</vt:lpstr>
      <vt:lpstr>Tavola 01</vt:lpstr>
      <vt:lpstr>Tavola 02</vt:lpstr>
      <vt:lpstr>Tavola 03</vt:lpstr>
      <vt:lpstr>Tavola 04</vt:lpstr>
      <vt:lpstr>Tavola 05</vt:lpstr>
      <vt:lpstr>Tavola 06</vt:lpstr>
      <vt:lpstr>Tavola 07</vt:lpstr>
      <vt:lpstr>Tavola 08</vt:lpstr>
      <vt:lpstr>Tavola 09</vt:lpstr>
      <vt:lpstr>Tavola 10</vt:lpstr>
      <vt:lpstr>Tavola 11</vt:lpstr>
      <vt:lpstr>SETTORE</vt:lpstr>
      <vt:lpstr>TERRITORIO</vt:lpstr>
      <vt:lpstr>VALDILANA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Toso</dc:creator>
  <cp:lastModifiedBy>Elisa Toso</cp:lastModifiedBy>
  <dcterms:created xsi:type="dcterms:W3CDTF">2024-03-06T13:20:25Z</dcterms:created>
  <dcterms:modified xsi:type="dcterms:W3CDTF">2024-05-23T15:59:33Z</dcterms:modified>
</cp:coreProperties>
</file>