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GHxrFDr9ieoZRSYa2HKb8rbLSmzQlEj1\Fitzcarraldo Files\OCP\Attività istituzionale\Monitoraggi\Report Statistico\2025\Cinema\da pubblicare\"/>
    </mc:Choice>
  </mc:AlternateContent>
  <xr:revisionPtr revIDLastSave="0" documentId="13_ncr:1_{177539CD-0477-4DB6-B5E4-A710889F969F}" xr6:coauthVersionLast="36" xr6:coauthVersionMax="47" xr10:uidLastSave="{00000000-0000-0000-0000-000000000000}"/>
  <bookViews>
    <workbookView xWindow="8280" yWindow="3060" windowWidth="28800" windowHeight="15435" xr2:uid="{F7ED0636-D4A4-4C1F-A2B2-9DD8D2A892E4}"/>
  </bookViews>
  <sheets>
    <sheet name="Indice" sheetId="1" r:id="rId1"/>
    <sheet name="Tavola_01" sheetId="2" r:id="rId2"/>
    <sheet name="Tavola_02" sheetId="17" r:id="rId3"/>
    <sheet name="Tavola_03" sheetId="18" r:id="rId4"/>
    <sheet name="Tavola_04" sheetId="13" r:id="rId5"/>
    <sheet name="Tavola_05" sheetId="15" r:id="rId6"/>
    <sheet name="Tavola_06" sheetId="9" r:id="rId7"/>
    <sheet name="Tavola_07" sheetId="5" r:id="rId8"/>
    <sheet name="Tavola_08" sheetId="6" r:id="rId9"/>
    <sheet name="Tavola_09" sheetId="19" r:id="rId10"/>
    <sheet name="Tavola_10" sheetId="11" r:id="rId11"/>
    <sheet name="Tavola_11" sheetId="12" r:id="rId12"/>
  </sheets>
  <definedNames>
    <definedName name="SETTORE">Tavola_01!$B$2</definedName>
    <definedName name="TERRITORIO">Tavola_01!$B$3</definedName>
    <definedName name="VALDILANA">Tavola_01!$B$94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4" i="11" l="1"/>
  <c r="J115" i="11" s="1"/>
  <c r="J115" i="12"/>
  <c r="J101" i="11"/>
  <c r="J88" i="11"/>
  <c r="J75" i="11"/>
  <c r="J62" i="11"/>
  <c r="J49" i="11"/>
  <c r="J36" i="11"/>
  <c r="J23" i="11"/>
  <c r="M15" i="15" l="1"/>
  <c r="N15" i="15"/>
  <c r="K15" i="15"/>
  <c r="R15" i="15" l="1"/>
  <c r="Q15" i="15"/>
  <c r="P15" i="15"/>
  <c r="O15" i="15"/>
  <c r="F79" i="5" l="1"/>
  <c r="G79" i="5"/>
  <c r="H79" i="5"/>
  <c r="I79" i="5"/>
  <c r="J79" i="5"/>
  <c r="K79" i="5"/>
  <c r="L79" i="5"/>
  <c r="M79" i="5"/>
  <c r="N79" i="5"/>
  <c r="O79" i="5"/>
  <c r="E79" i="5"/>
  <c r="D79" i="5"/>
  <c r="F74" i="5"/>
  <c r="G74" i="5"/>
  <c r="H74" i="5"/>
  <c r="I74" i="5"/>
  <c r="J74" i="5"/>
  <c r="K74" i="5"/>
  <c r="L74" i="5"/>
  <c r="M74" i="5"/>
  <c r="N74" i="5"/>
  <c r="O74" i="5"/>
  <c r="E74" i="5"/>
  <c r="D74" i="5"/>
  <c r="F70" i="5"/>
  <c r="G70" i="5"/>
  <c r="H70" i="5"/>
  <c r="I70" i="5"/>
  <c r="J70" i="5"/>
  <c r="K70" i="5"/>
  <c r="L70" i="5"/>
  <c r="M70" i="5"/>
  <c r="N70" i="5"/>
  <c r="O70" i="5"/>
  <c r="E70" i="5"/>
  <c r="D70" i="5"/>
  <c r="O42" i="5"/>
  <c r="F42" i="5"/>
  <c r="G42" i="5"/>
  <c r="H42" i="5"/>
  <c r="I42" i="5"/>
  <c r="J42" i="5"/>
  <c r="K42" i="5"/>
  <c r="L42" i="5"/>
  <c r="M42" i="5"/>
  <c r="N42" i="5"/>
  <c r="E42" i="5"/>
  <c r="D42" i="5"/>
  <c r="F36" i="5"/>
  <c r="G36" i="5"/>
  <c r="H36" i="5"/>
  <c r="I36" i="5"/>
  <c r="J36" i="5"/>
  <c r="K36" i="5"/>
  <c r="L36" i="5"/>
  <c r="M36" i="5"/>
  <c r="N36" i="5"/>
  <c r="O36" i="5"/>
  <c r="E36" i="5"/>
  <c r="D36" i="5"/>
  <c r="F22" i="5"/>
  <c r="G22" i="5"/>
  <c r="H22" i="5"/>
  <c r="I22" i="5"/>
  <c r="J22" i="5"/>
  <c r="K22" i="5"/>
  <c r="L22" i="5"/>
  <c r="M22" i="5"/>
  <c r="N22" i="5"/>
  <c r="O22" i="5"/>
  <c r="E22" i="5"/>
  <c r="D22" i="5"/>
  <c r="D18" i="5"/>
  <c r="E18" i="5"/>
  <c r="F18" i="5"/>
  <c r="G18" i="5"/>
  <c r="H18" i="5"/>
  <c r="I18" i="5"/>
  <c r="J18" i="5"/>
  <c r="K18" i="5"/>
  <c r="L18" i="5"/>
  <c r="M18" i="5"/>
  <c r="N18" i="5"/>
  <c r="O18" i="5"/>
  <c r="O80" i="5" s="1"/>
  <c r="P78" i="5"/>
  <c r="P77" i="5"/>
  <c r="P76" i="5"/>
  <c r="P75" i="5"/>
  <c r="P73" i="5"/>
  <c r="P72" i="5"/>
  <c r="P71" i="5"/>
  <c r="P69" i="5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1" i="5"/>
  <c r="P40" i="5"/>
  <c r="P39" i="5"/>
  <c r="P38" i="5"/>
  <c r="P37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1" i="5"/>
  <c r="P20" i="5"/>
  <c r="P19" i="5"/>
  <c r="P14" i="5"/>
  <c r="P13" i="5"/>
  <c r="P12" i="5"/>
  <c r="P11" i="5"/>
  <c r="F14" i="5"/>
  <c r="F80" i="5" s="1"/>
  <c r="G14" i="5"/>
  <c r="G80" i="5" s="1"/>
  <c r="H14" i="5"/>
  <c r="I14" i="5"/>
  <c r="J14" i="5"/>
  <c r="K14" i="5"/>
  <c r="L14" i="5"/>
  <c r="M14" i="5"/>
  <c r="N14" i="5"/>
  <c r="N80" i="5" s="1"/>
  <c r="O14" i="5"/>
  <c r="E14" i="5"/>
  <c r="D14" i="5"/>
  <c r="E79" i="6"/>
  <c r="F79" i="6"/>
  <c r="G79" i="6"/>
  <c r="H79" i="6"/>
  <c r="I79" i="6"/>
  <c r="J79" i="6"/>
  <c r="K79" i="6"/>
  <c r="L79" i="6"/>
  <c r="M79" i="6"/>
  <c r="N79" i="6"/>
  <c r="O79" i="6"/>
  <c r="D79" i="6"/>
  <c r="E74" i="6"/>
  <c r="F74" i="6"/>
  <c r="G74" i="6"/>
  <c r="H74" i="6"/>
  <c r="I74" i="6"/>
  <c r="J74" i="6"/>
  <c r="K74" i="6"/>
  <c r="L74" i="6"/>
  <c r="M74" i="6"/>
  <c r="N74" i="6"/>
  <c r="O74" i="6"/>
  <c r="D74" i="6"/>
  <c r="E70" i="6"/>
  <c r="F70" i="6"/>
  <c r="G70" i="6"/>
  <c r="H70" i="6"/>
  <c r="I70" i="6"/>
  <c r="J70" i="6"/>
  <c r="K70" i="6"/>
  <c r="L70" i="6"/>
  <c r="M70" i="6"/>
  <c r="N70" i="6"/>
  <c r="O70" i="6"/>
  <c r="D70" i="6"/>
  <c r="E42" i="6"/>
  <c r="F42" i="6"/>
  <c r="G42" i="6"/>
  <c r="H42" i="6"/>
  <c r="I42" i="6"/>
  <c r="J42" i="6"/>
  <c r="K42" i="6"/>
  <c r="L42" i="6"/>
  <c r="M42" i="6"/>
  <c r="N42" i="6"/>
  <c r="O42" i="6"/>
  <c r="D42" i="6"/>
  <c r="E36" i="6"/>
  <c r="F36" i="6"/>
  <c r="G36" i="6"/>
  <c r="H36" i="6"/>
  <c r="I36" i="6"/>
  <c r="J36" i="6"/>
  <c r="K36" i="6"/>
  <c r="L36" i="6"/>
  <c r="M36" i="6"/>
  <c r="N36" i="6"/>
  <c r="O36" i="6"/>
  <c r="D36" i="6"/>
  <c r="O22" i="6"/>
  <c r="N22" i="6"/>
  <c r="M22" i="6"/>
  <c r="L22" i="6"/>
  <c r="K22" i="6"/>
  <c r="J22" i="6"/>
  <c r="I22" i="6"/>
  <c r="H22" i="6"/>
  <c r="G22" i="6"/>
  <c r="F22" i="6"/>
  <c r="E22" i="6"/>
  <c r="D22" i="6"/>
  <c r="O18" i="6"/>
  <c r="N18" i="6"/>
  <c r="M18" i="6"/>
  <c r="L18" i="6"/>
  <c r="K18" i="6"/>
  <c r="J18" i="6"/>
  <c r="I18" i="6"/>
  <c r="H18" i="6"/>
  <c r="G18" i="6"/>
  <c r="F18" i="6"/>
  <c r="F80" i="6" s="1"/>
  <c r="E18" i="6"/>
  <c r="D18" i="6"/>
  <c r="D14" i="6"/>
  <c r="E14" i="6"/>
  <c r="F14" i="6"/>
  <c r="G14" i="6"/>
  <c r="I14" i="6"/>
  <c r="J14" i="6"/>
  <c r="K14" i="6"/>
  <c r="L14" i="6"/>
  <c r="M14" i="6"/>
  <c r="N14" i="6"/>
  <c r="O14" i="6"/>
  <c r="H14" i="6"/>
  <c r="P78" i="6"/>
  <c r="P77" i="6"/>
  <c r="P76" i="6"/>
  <c r="P75" i="6"/>
  <c r="P73" i="6"/>
  <c r="P72" i="6"/>
  <c r="P71" i="6"/>
  <c r="P69" i="6"/>
  <c r="P68" i="6"/>
  <c r="P67" i="6"/>
  <c r="P66" i="6"/>
  <c r="P65" i="6"/>
  <c r="P64" i="6"/>
  <c r="P63" i="6"/>
  <c r="P62" i="6"/>
  <c r="P61" i="6"/>
  <c r="P60" i="6"/>
  <c r="P59" i="6"/>
  <c r="P58" i="6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1" i="6"/>
  <c r="P40" i="6"/>
  <c r="P39" i="6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1" i="6"/>
  <c r="P20" i="6"/>
  <c r="P19" i="6"/>
  <c r="P17" i="6"/>
  <c r="P16" i="6"/>
  <c r="P15" i="6"/>
  <c r="P12" i="6"/>
  <c r="P13" i="6"/>
  <c r="P11" i="6"/>
  <c r="I115" i="12"/>
  <c r="I115" i="11"/>
  <c r="I23" i="11"/>
  <c r="I36" i="11"/>
  <c r="I49" i="11"/>
  <c r="I75" i="11"/>
  <c r="I62" i="11"/>
  <c r="I88" i="11"/>
  <c r="I101" i="11"/>
  <c r="I114" i="11"/>
  <c r="N80" i="6" l="1"/>
  <c r="P14" i="6"/>
  <c r="P42" i="6"/>
  <c r="P70" i="6"/>
  <c r="E80" i="6"/>
  <c r="M80" i="6"/>
  <c r="P79" i="5"/>
  <c r="P74" i="5"/>
  <c r="K80" i="5"/>
  <c r="L80" i="5"/>
  <c r="P70" i="5"/>
  <c r="P42" i="5"/>
  <c r="H80" i="5"/>
  <c r="D80" i="5"/>
  <c r="M80" i="5"/>
  <c r="I80" i="5"/>
  <c r="E80" i="5"/>
  <c r="P18" i="5"/>
  <c r="P79" i="6"/>
  <c r="J80" i="5"/>
  <c r="P36" i="5"/>
  <c r="P22" i="5"/>
  <c r="P74" i="6"/>
  <c r="J80" i="6"/>
  <c r="I80" i="6"/>
  <c r="P36" i="6"/>
  <c r="G80" i="6"/>
  <c r="K80" i="6"/>
  <c r="O80" i="6"/>
  <c r="H80" i="6"/>
  <c r="L80" i="6"/>
  <c r="P22" i="6"/>
  <c r="P18" i="6"/>
  <c r="D80" i="6"/>
  <c r="P80" i="5" l="1"/>
  <c r="P80" i="6"/>
  <c r="L15" i="15" l="1"/>
  <c r="C15" i="15" l="1"/>
  <c r="D15" i="15" l="1"/>
  <c r="H78" i="17" l="1"/>
  <c r="G78" i="17"/>
  <c r="F78" i="17"/>
  <c r="E78" i="17"/>
  <c r="D78" i="17"/>
  <c r="H73" i="17"/>
  <c r="G73" i="17"/>
  <c r="F73" i="17"/>
  <c r="E73" i="17"/>
  <c r="D73" i="17"/>
  <c r="H69" i="17"/>
  <c r="G69" i="17"/>
  <c r="F69" i="17"/>
  <c r="E69" i="17"/>
  <c r="D69" i="17"/>
  <c r="H41" i="17"/>
  <c r="G41" i="17"/>
  <c r="F41" i="17"/>
  <c r="E41" i="17"/>
  <c r="D41" i="17"/>
  <c r="H35" i="17"/>
  <c r="G35" i="17"/>
  <c r="F35" i="17"/>
  <c r="E35" i="17"/>
  <c r="D35" i="17"/>
  <c r="H21" i="17"/>
  <c r="G21" i="17"/>
  <c r="F21" i="17"/>
  <c r="E21" i="17"/>
  <c r="D21" i="17"/>
  <c r="H17" i="17"/>
  <c r="G17" i="17"/>
  <c r="F17" i="17"/>
  <c r="E17" i="17"/>
  <c r="D17" i="17"/>
  <c r="H13" i="17"/>
  <c r="G13" i="17"/>
  <c r="F13" i="17"/>
  <c r="E13" i="17"/>
  <c r="D13" i="17"/>
  <c r="E79" i="17" l="1"/>
  <c r="D79" i="17"/>
  <c r="F79" i="17"/>
  <c r="G79" i="17"/>
  <c r="H79" i="17"/>
  <c r="H114" i="12" l="1"/>
  <c r="G114" i="12"/>
  <c r="F114" i="12"/>
  <c r="E114" i="12"/>
  <c r="D114" i="12"/>
  <c r="H101" i="12"/>
  <c r="G101" i="12"/>
  <c r="F101" i="12"/>
  <c r="E101" i="12"/>
  <c r="D101" i="12"/>
  <c r="H88" i="12"/>
  <c r="G88" i="12"/>
  <c r="F88" i="12"/>
  <c r="E88" i="12"/>
  <c r="D88" i="12"/>
  <c r="H75" i="12"/>
  <c r="G75" i="12"/>
  <c r="F75" i="12"/>
  <c r="E75" i="12"/>
  <c r="D75" i="12"/>
  <c r="H62" i="12"/>
  <c r="G62" i="12"/>
  <c r="F62" i="12"/>
  <c r="E62" i="12"/>
  <c r="D62" i="12"/>
  <c r="H49" i="12"/>
  <c r="G49" i="12"/>
  <c r="F49" i="12"/>
  <c r="E49" i="12"/>
  <c r="D49" i="12"/>
  <c r="H36" i="12"/>
  <c r="G36" i="12"/>
  <c r="F36" i="12"/>
  <c r="E36" i="12"/>
  <c r="D36" i="12"/>
  <c r="H23" i="12"/>
  <c r="G23" i="12"/>
  <c r="F23" i="12"/>
  <c r="E23" i="12"/>
  <c r="D23" i="12"/>
  <c r="H101" i="11"/>
  <c r="H114" i="11"/>
  <c r="G114" i="11"/>
  <c r="F114" i="11"/>
  <c r="E114" i="11"/>
  <c r="D114" i="11"/>
  <c r="G101" i="11"/>
  <c r="E101" i="11"/>
  <c r="H88" i="11"/>
  <c r="G88" i="11"/>
  <c r="F88" i="11"/>
  <c r="E88" i="11"/>
  <c r="D88" i="11"/>
  <c r="H75" i="11"/>
  <c r="G75" i="11"/>
  <c r="F75" i="11"/>
  <c r="E75" i="11"/>
  <c r="D75" i="11"/>
  <c r="H62" i="11"/>
  <c r="G62" i="11"/>
  <c r="F62" i="11"/>
  <c r="E62" i="11"/>
  <c r="D62" i="11"/>
  <c r="H49" i="11"/>
  <c r="G49" i="11"/>
  <c r="F49" i="11"/>
  <c r="E49" i="11"/>
  <c r="D49" i="11"/>
  <c r="H36" i="11"/>
  <c r="G36" i="11"/>
  <c r="F36" i="11"/>
  <c r="E36" i="11"/>
  <c r="D36" i="11"/>
  <c r="H23" i="11"/>
  <c r="G23" i="11"/>
  <c r="F23" i="11"/>
  <c r="E23" i="11"/>
  <c r="D23" i="11"/>
  <c r="F101" i="11" l="1"/>
  <c r="D101" i="11"/>
</calcChain>
</file>

<file path=xl/sharedStrings.xml><?xml version="1.0" encoding="utf-8"?>
<sst xmlns="http://schemas.openxmlformats.org/spreadsheetml/2006/main" count="2085" uniqueCount="250">
  <si>
    <t>2021</t>
  </si>
  <si>
    <t>2022</t>
  </si>
  <si>
    <t>2019</t>
  </si>
  <si>
    <t>AL</t>
  </si>
  <si>
    <t>ACQUI TERME</t>
  </si>
  <si>
    <t>ALESSANDRIA</t>
  </si>
  <si>
    <t>CASALE MONFERRATO</t>
  </si>
  <si>
    <t>Totale provincia di Alessandria</t>
  </si>
  <si>
    <t>AT</t>
  </si>
  <si>
    <t>ASTI</t>
  </si>
  <si>
    <t>NIZZA MONFERRATO</t>
  </si>
  <si>
    <t>SAN DAMIANO D'ASTI</t>
  </si>
  <si>
    <t>Totale provincia di Asti</t>
  </si>
  <si>
    <t>BI</t>
  </si>
  <si>
    <t>BIELLA</t>
  </si>
  <si>
    <t>CANDELO</t>
  </si>
  <si>
    <t>VALDILANA</t>
  </si>
  <si>
    <t>-</t>
  </si>
  <si>
    <t>Totale provincia di Biella</t>
  </si>
  <si>
    <t>CN</t>
  </si>
  <si>
    <t>ALBA</t>
  </si>
  <si>
    <t>BORGO SAN DALMAZZO</t>
  </si>
  <si>
    <t>BRA</t>
  </si>
  <si>
    <t>BUSCA</t>
  </si>
  <si>
    <t>CENTALLO</t>
  </si>
  <si>
    <t>CUNEO</t>
  </si>
  <si>
    <t>DOGLIANI</t>
  </si>
  <si>
    <t>FOSSANO</t>
  </si>
  <si>
    <t>LIMONE PIEMONTE</t>
  </si>
  <si>
    <t>ROBURENT</t>
  </si>
  <si>
    <t>SALUZZO</t>
  </si>
  <si>
    <t>SAVIGLIANO</t>
  </si>
  <si>
    <t>Totale provincia di Cuneo</t>
  </si>
  <si>
    <t>NO</t>
  </si>
  <si>
    <t>BELLINZAGO NOVARESE</t>
  </si>
  <si>
    <t>BORGOMANERO</t>
  </si>
  <si>
    <t>CASTELLETTO TICINO</t>
  </si>
  <si>
    <t>NOVARA</t>
  </si>
  <si>
    <t>TRECATE</t>
  </si>
  <si>
    <t>Totale provincia di Novara</t>
  </si>
  <si>
    <t>TO</t>
  </si>
  <si>
    <t>AVIGLIANA</t>
  </si>
  <si>
    <t>BARDONECCHIA</t>
  </si>
  <si>
    <t>BEINASCO</t>
  </si>
  <si>
    <t>CARMAGNOLA</t>
  </si>
  <si>
    <t>CHIERI</t>
  </si>
  <si>
    <t>CHIVASSO</t>
  </si>
  <si>
    <t>COLLEGNO</t>
  </si>
  <si>
    <t>CONDOVE</t>
  </si>
  <si>
    <t>CUORGNE</t>
  </si>
  <si>
    <t>GIAVENO</t>
  </si>
  <si>
    <t>GRUGLIASCO</t>
  </si>
  <si>
    <t>IVREA</t>
  </si>
  <si>
    <t>LEINI'</t>
  </si>
  <si>
    <t>MONCALIERI</t>
  </si>
  <si>
    <t>NONE</t>
  </si>
  <si>
    <t>PIANEZZA</t>
  </si>
  <si>
    <t>PINEROLO</t>
  </si>
  <si>
    <t>RIVOLI</t>
  </si>
  <si>
    <t>SAN MAURO TORINESE</t>
  </si>
  <si>
    <t>SESTRIERE</t>
  </si>
  <si>
    <t>SETTIMO TORINESE</t>
  </si>
  <si>
    <t>TORINO</t>
  </si>
  <si>
    <t>VALPERGA</t>
  </si>
  <si>
    <t>VENARIA REALE</t>
  </si>
  <si>
    <t>VILLAR PEROSA</t>
  </si>
  <si>
    <t>VILLASTELLONE</t>
  </si>
  <si>
    <t>VINOVO</t>
  </si>
  <si>
    <t>Totale provincia di Torino</t>
  </si>
  <si>
    <t>VB</t>
  </si>
  <si>
    <t>CREVOLADOSSOLA</t>
  </si>
  <si>
    <t>DOMODOSSOLA</t>
  </si>
  <si>
    <t>VERBANIA</t>
  </si>
  <si>
    <t>Totale provincia di Verbania</t>
  </si>
  <si>
    <t>VC</t>
  </si>
  <si>
    <t>BORGO VERCELLI</t>
  </si>
  <si>
    <t>BORGOSESIA</t>
  </si>
  <si>
    <t>VARALLO</t>
  </si>
  <si>
    <t>VERCELLI</t>
  </si>
  <si>
    <t>Totale provincia di Vercelli</t>
  </si>
  <si>
    <t xml:space="preserve">TOTALE PIEMONTE </t>
  </si>
  <si>
    <t>Monitoraggio Limone Piemonte a partire dal 01/04/2018</t>
  </si>
  <si>
    <t>Monitoraggio Carmagnola a partire dal 23/01/2019</t>
  </si>
  <si>
    <t>Monitoraggio Bardonecchia a partire dal 01/02/2019</t>
  </si>
  <si>
    <t>Monitoraggio Sestriere a partire dal 05/02/2019</t>
  </si>
  <si>
    <t>Monitoraggio Busca a partire dal 07/03/2019</t>
  </si>
  <si>
    <t>Monitoraggio Roburent a partire dal 22/08/2019</t>
  </si>
  <si>
    <t>Monitoraggio Grugliasco a partire dal 10/07/2020</t>
  </si>
  <si>
    <t>Monitoraggio Avigliana a partire dal 07/10/2021</t>
  </si>
  <si>
    <t>Monitoraggio Valdilana a partire dal 07/11/2021</t>
  </si>
  <si>
    <t>Incassi</t>
  </si>
  <si>
    <t>Note</t>
  </si>
  <si>
    <t>FONTE: Elaborazione OCP su dati Agis-Cinetel</t>
  </si>
  <si>
    <t>Schermi</t>
  </si>
  <si>
    <t>2023</t>
  </si>
  <si>
    <t>2020</t>
  </si>
  <si>
    <t>Comune</t>
  </si>
  <si>
    <t>Provincia</t>
  </si>
  <si>
    <t>Spettatori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</si>
  <si>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</si>
  <si>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</si>
  <si>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</si>
  <si>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</si>
  <si>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</si>
  <si>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</si>
  <si>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</si>
  <si>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</si>
  <si>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</si>
  <si>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</si>
  <si>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</si>
  <si>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</si>
  <si>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MONDOVI'</t>
  </si>
  <si>
    <t>FILM</t>
  </si>
  <si>
    <t>NAZIONALITÀ</t>
  </si>
  <si>
    <t>DISTRIBUTORE</t>
  </si>
  <si>
    <t>DATA DI USCITA</t>
  </si>
  <si>
    <t>SPETTATORI</t>
  </si>
  <si>
    <t>INCASSI</t>
  </si>
  <si>
    <t>I</t>
  </si>
  <si>
    <t>VISION/UNIVERSAL</t>
  </si>
  <si>
    <t>USA</t>
  </si>
  <si>
    <t>WALT DISNEY S.M.P. ITALIA</t>
  </si>
  <si>
    <t>TOTALE COMPLESSIVO DEI 20 FILM PIU' VISTI IN PIEMONTE</t>
  </si>
  <si>
    <t>TOTALE COMPLESSIVO IN PIEMONTE</t>
  </si>
  <si>
    <t>INCIDENZA PERCENTUALE DEI 20 FILM PIU' VISTI IN PIEMONTE</t>
  </si>
  <si>
    <t>Film</t>
  </si>
  <si>
    <t>Mese</t>
  </si>
  <si>
    <t>capoluogo</t>
  </si>
  <si>
    <t>22 altri comuni della provincia</t>
  </si>
  <si>
    <t>2 altri comuni della provincia</t>
  </si>
  <si>
    <t>11 altri comuni della provincia</t>
  </si>
  <si>
    <t>4 altri comuni della provincia</t>
  </si>
  <si>
    <t>3 altri comuni della provincia</t>
  </si>
  <si>
    <t>TOTALE PIEMONTE</t>
  </si>
  <si>
    <t>Capoluogo/Altri comuni</t>
  </si>
  <si>
    <t>Nota Metodologica - Cinema</t>
  </si>
  <si>
    <t>Piemonte</t>
  </si>
  <si>
    <t>Monosale</t>
  </si>
  <si>
    <t>Arene</t>
  </si>
  <si>
    <t>multisala 2-4 schermi</t>
  </si>
  <si>
    <t>multisala 5-7 schermi</t>
  </si>
  <si>
    <t>multiplex 7+ schermi</t>
  </si>
  <si>
    <t>Tipologia</t>
  </si>
  <si>
    <t>Cinema</t>
  </si>
  <si>
    <t>NOME TAVOLA</t>
  </si>
  <si>
    <t>SETTORE</t>
  </si>
  <si>
    <t>VARIABILI</t>
  </si>
  <si>
    <t>ANNI</t>
  </si>
  <si>
    <t>Comunale</t>
  </si>
  <si>
    <t>Tipologia di sala</t>
  </si>
  <si>
    <t>Comuni capoluogo</t>
  </si>
  <si>
    <t>CINEMA</t>
  </si>
  <si>
    <t>INDICE DELLE TAVOLE</t>
  </si>
  <si>
    <t>AVVERTENZE!
Il numero di schermi si riferisce al numero massimo attivo per singolo cinema nel corso dell'anno. Dal 2020 sono conteggiate anche le arene estive introdotte per far fronte all'emergenza Covid</t>
  </si>
  <si>
    <t>TERRITORIO</t>
  </si>
  <si>
    <t>N. TAVOLA</t>
  </si>
  <si>
    <t>Numero di schermi, spettatori e incassi nei capoluoghi e negli altri comuni del Piemonte</t>
  </si>
  <si>
    <t>Numero di cinema, schermi, spettatori e incassi in Piemonte per tipologia di sala</t>
  </si>
  <si>
    <t>Classifica dei 20 film più visti in Piemonte</t>
  </si>
  <si>
    <t>Numero di spettatori delle sale cinematografiche in Piemonte</t>
  </si>
  <si>
    <t>Numero di schermi attivi delle sale cinematografiche in Piemonte</t>
  </si>
  <si>
    <t>Schermi, Spettatori, Incassi</t>
  </si>
  <si>
    <t>Cinema, Schermi, Spettatori, Incassi</t>
  </si>
  <si>
    <t>Spettatori, Incassi</t>
  </si>
  <si>
    <t>Variazione % Incassi</t>
  </si>
  <si>
    <t>Variazione % Spettatori</t>
  </si>
  <si>
    <t>n. Schermi</t>
  </si>
  <si>
    <t>n. Cinema</t>
  </si>
  <si>
    <t>Numero di spettatori delle sale cinematografiche in Piemonte per mese</t>
  </si>
  <si>
    <t>Numero di incassi delle sale cinematografiche in Piemonte per mese</t>
  </si>
  <si>
    <t>Numero di spettatori delle sale cinematografiche nei comuni capoluogo del Piemonte per mese</t>
  </si>
  <si>
    <t>Numero di schermi delle sale cinematografiche nei comuni capoluogo del Piemonte per mese</t>
  </si>
  <si>
    <t>Capoluoghi e altri comuni</t>
  </si>
  <si>
    <t>Totale comune di Alessandria</t>
  </si>
  <si>
    <t>Totale comune di Asti</t>
  </si>
  <si>
    <t>Totale comune di Biella</t>
  </si>
  <si>
    <t>Totale comune di Cuneo</t>
  </si>
  <si>
    <t>Totale comune di Novara</t>
  </si>
  <si>
    <t>Totale comune di Torino</t>
  </si>
  <si>
    <t>Totale comune di Verbania</t>
  </si>
  <si>
    <t>Totale comune di Vercelli</t>
  </si>
  <si>
    <t>Variazione % incassi</t>
  </si>
  <si>
    <t>Variazione % spettatori</t>
  </si>
  <si>
    <t>Gli incassi delle sale cinematografiche in Piemonte</t>
  </si>
  <si>
    <t>Gli incassi delle sale cinematografiche nei comuni capoluogo del Piemonte per mese</t>
  </si>
  <si>
    <t>LIVELLO DI AGGREGAZIONE</t>
  </si>
  <si>
    <t>1 altro comune della provincia</t>
  </si>
  <si>
    <t>PERIODICITÀ: ANNUALE</t>
  </si>
  <si>
    <t>PERIODICITÀ: MENSILE</t>
  </si>
  <si>
    <t>Vedi</t>
  </si>
  <si>
    <t>Capoluogo</t>
  </si>
  <si>
    <t>Copoluogo</t>
  </si>
  <si>
    <t>Tavola_01</t>
  </si>
  <si>
    <t>Tavola_02</t>
  </si>
  <si>
    <t>Tavola_03</t>
  </si>
  <si>
    <t>Tavola_04</t>
  </si>
  <si>
    <t>Tavola_05</t>
  </si>
  <si>
    <t>Tavola_06</t>
  </si>
  <si>
    <t>Tavola_07</t>
  </si>
  <si>
    <t>Tavola_08</t>
  </si>
  <si>
    <t>Tavola_09</t>
  </si>
  <si>
    <t>Tavola_10</t>
  </si>
  <si>
    <t>Tavola_11</t>
  </si>
  <si>
    <t>TAVOLA_01</t>
  </si>
  <si>
    <t>TAVOLA_02</t>
  </si>
  <si>
    <t>TAVOLA_03</t>
  </si>
  <si>
    <t>TAVOLA_04</t>
  </si>
  <si>
    <t>TAVOLA_05</t>
  </si>
  <si>
    <t>TAVOLA_06</t>
  </si>
  <si>
    <t>MUFASA : IL RE LEONE</t>
  </si>
  <si>
    <t>EAGLE PICTURES</t>
  </si>
  <si>
    <t>GB, USA</t>
  </si>
  <si>
    <t>DIAMANTI</t>
  </si>
  <si>
    <t>TAVOLA_11</t>
  </si>
  <si>
    <t>TAVOLA_10</t>
  </si>
  <si>
    <t>TAVOLA_09</t>
  </si>
  <si>
    <t>TAVOLA_08</t>
  </si>
  <si>
    <t>TAVOLA_07</t>
  </si>
  <si>
    <t>Il cinema in Piemonte nel 2025</t>
  </si>
  <si>
    <t>2019|2020|2021|2022|2023|2024|2025|</t>
  </si>
  <si>
    <t>Data ultimo aggiornamento: 30/05/2026</t>
  </si>
  <si>
    <t>2025-2024</t>
  </si>
  <si>
    <t>2025-2019</t>
  </si>
  <si>
    <t>2025|</t>
  </si>
  <si>
    <t>2019|2023|2024|2025|</t>
  </si>
  <si>
    <t>N° CITTÀ</t>
  </si>
  <si>
    <t>BUEN CAMINO</t>
  </si>
  <si>
    <t>MEDUSA FILM</t>
  </si>
  <si>
    <t>LILO &amp; STITCH</t>
  </si>
  <si>
    <t>ZOOTROPOLIS 2</t>
  </si>
  <si>
    <t>FOLLEMENTE</t>
  </si>
  <si>
    <t>01 DISTRIBUTION</t>
  </si>
  <si>
    <t>AVATAR: FUOCO E CENERE</t>
  </si>
  <si>
    <t>UN FILM MINECRAFT</t>
  </si>
  <si>
    <t>WARNER BROS. ITALIA</t>
  </si>
  <si>
    <t>DRAGON TRAINER</t>
  </si>
  <si>
    <t>USA, GB</t>
  </si>
  <si>
    <t>UNIVERSAL</t>
  </si>
  <si>
    <t>JURASSIC WORLD - LA RINASCITA</t>
  </si>
  <si>
    <t>IO SONO LA FINE DEL MONDO</t>
  </si>
  <si>
    <t>SONIC 3 - IL FILM</t>
  </si>
  <si>
    <t>LA VITA VA COSI'</t>
  </si>
  <si>
    <t>I FANTASTICI 4: GLI INIZI</t>
  </si>
  <si>
    <t>THE CONJURING - IL RITO FINALE</t>
  </si>
  <si>
    <t>CAPTAIN AMERICA: BRAVE NEW WORLD</t>
  </si>
  <si>
    <t>F1</t>
  </si>
  <si>
    <t>10 GIORNI CON I SUOI</t>
  </si>
  <si>
    <t>UNA BATTAGLIA DOPO L'ALTRA</t>
  </si>
  <si>
    <t>SUPERMAN</t>
  </si>
  <si>
    <t>Totale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</si>
</sst>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\ _€_-;\-* #,##0\ _€_-;_-* &quot;-&quot;\ _€_-;_-@_-"/>
    <numFmt numFmtId="43" formatCode="_-* #,##0.00\ _€_-;\-* #,##0.00\ _€_-;_-* &quot;-&quot;??\ _€_-;_-@_-"/>
    <numFmt numFmtId="164" formatCode="_-* #,##0_-;\-* #,##0_-;_-* &quot;-&quot;??_-;_-@_-"/>
    <numFmt numFmtId="165" formatCode="0.0"/>
    <numFmt numFmtId="166" formatCode="0.0%"/>
    <numFmt numFmtId="167" formatCode="#,##0.0"/>
    <numFmt numFmtId="168" formatCode="#,##0.00\ &quot;€&quot;"/>
    <numFmt numFmtId="169" formatCode="&quot;€&quot;\ #,##0;[Red]\-&quot;€&quot;\ #,##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sz val="12"/>
      <name val="Times New Roman"/>
      <family val="1"/>
    </font>
    <font>
      <sz val="10"/>
      <color indexed="8"/>
      <name val="MS Sans Serif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u/>
      <sz val="16"/>
      <color rgb="FFE7462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E74624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color theme="1" tint="4.9989318521683403E-2"/>
      <name val="Calibri"/>
      <family val="2"/>
      <scheme val="minor"/>
    </font>
    <font>
      <u/>
      <sz val="10"/>
      <color theme="0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b/>
      <sz val="10"/>
      <color theme="1" tint="0.1499984740745262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i/>
      <u/>
      <sz val="10"/>
      <color rgb="FFE74624"/>
      <name val="Calibri"/>
      <family val="2"/>
      <scheme val="minor"/>
    </font>
    <font>
      <b/>
      <sz val="10"/>
      <color indexed="8"/>
      <name val="Calibri"/>
      <family val="2"/>
      <scheme val="minor"/>
    </font>
    <font>
      <i/>
      <u/>
      <sz val="10"/>
      <color theme="1" tint="4.9989318521683403E-2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indexed="18"/>
      <name val="Calibri"/>
      <family val="2"/>
      <scheme val="minor"/>
    </font>
    <font>
      <b/>
      <sz val="10"/>
      <color rgb="FF272727"/>
      <name val="Calibri"/>
      <family val="2"/>
      <scheme val="minor"/>
    </font>
    <font>
      <sz val="10"/>
      <color rgb="FF27272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E74624"/>
      <name val="Calibri"/>
      <family val="2"/>
      <scheme val="minor"/>
    </font>
    <font>
      <i/>
      <sz val="12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3C6685"/>
        <bgColor indexed="64"/>
      </patternFill>
    </fill>
    <fill>
      <patternFill patternType="solid">
        <fgColor rgb="FFEE9911"/>
        <bgColor indexed="64"/>
      </patternFill>
    </fill>
    <fill>
      <patternFill patternType="solid">
        <fgColor rgb="FF3C85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FE5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74624"/>
        <bgColor indexed="64"/>
      </patternFill>
    </fill>
    <fill>
      <patternFill patternType="solid">
        <fgColor rgb="FFF2F2F2"/>
        <bgColor indexed="64"/>
      </patternFill>
    </fill>
  </fills>
  <borders count="80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double">
        <color auto="1"/>
      </top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thin">
        <color indexed="64"/>
      </left>
      <right style="hair">
        <color auto="1"/>
      </right>
      <top/>
      <bottom style="double">
        <color auto="1"/>
      </bottom>
      <diagonal/>
    </border>
    <border>
      <left style="thin">
        <color indexed="64"/>
      </left>
      <right style="hair">
        <color auto="1"/>
      </right>
      <top style="double">
        <color auto="1"/>
      </top>
      <bottom/>
      <diagonal/>
    </border>
    <border>
      <left style="thin">
        <color indexed="64"/>
      </left>
      <right style="hair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double">
        <color auto="1"/>
      </bottom>
      <diagonal/>
    </border>
    <border>
      <left style="thin">
        <color indexed="64"/>
      </left>
      <right/>
      <top style="double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/>
      <top/>
      <bottom style="double">
        <color auto="1"/>
      </bottom>
      <diagonal/>
    </border>
    <border>
      <left style="hair">
        <color auto="1"/>
      </left>
      <right/>
      <top style="double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double">
        <color auto="1"/>
      </bottom>
      <diagonal/>
    </border>
    <border>
      <left/>
      <right style="hair">
        <color auto="1"/>
      </right>
      <top style="thin">
        <color auto="1"/>
      </top>
      <bottom style="double">
        <color auto="1"/>
      </bottom>
      <diagonal/>
    </border>
    <border>
      <left/>
      <right style="hair">
        <color auto="1"/>
      </right>
      <top style="double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 style="double">
        <color auto="1"/>
      </bottom>
      <diagonal/>
    </border>
  </borders>
  <cellStyleXfs count="13">
    <xf numFmtId="0" fontId="0" fillId="0" borderId="0"/>
    <xf numFmtId="43" fontId="1" fillId="0" borderId="0" applyFont="0" applyFill="0" applyBorder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2" borderId="1">
      <alignment horizontal="left" vertical="center"/>
    </xf>
    <xf numFmtId="17" fontId="3" fillId="3" borderId="2">
      <alignment horizontal="center" wrapText="1"/>
    </xf>
    <xf numFmtId="49" fontId="3" fillId="4" borderId="0">
      <alignment horizontal="center" vertical="center" wrapText="1"/>
    </xf>
    <xf numFmtId="0" fontId="4" fillId="0" borderId="0"/>
    <xf numFmtId="0" fontId="4" fillId="0" borderId="0"/>
    <xf numFmtId="0" fontId="5" fillId="0" borderId="0"/>
    <xf numFmtId="0" fontId="6" fillId="0" borderId="0"/>
    <xf numFmtId="9" fontId="7" fillId="0" borderId="0" applyFont="0" applyFill="0" applyBorder="0" applyAlignment="0" applyProtection="0"/>
  </cellStyleXfs>
  <cellXfs count="340">
    <xf numFmtId="0" fontId="0" fillId="0" borderId="0" xfId="0"/>
    <xf numFmtId="0" fontId="0" fillId="7" borderId="0" xfId="0" applyFill="1"/>
    <xf numFmtId="0" fontId="10" fillId="7" borderId="0" xfId="0" applyFont="1" applyFill="1"/>
    <xf numFmtId="0" fontId="9" fillId="6" borderId="41" xfId="0" applyFont="1" applyFill="1" applyBorder="1" applyAlignment="1">
      <alignment horizontal="center"/>
    </xf>
    <xf numFmtId="0" fontId="9" fillId="6" borderId="41" xfId="0" applyFont="1" applyFill="1" applyBorder="1"/>
    <xf numFmtId="0" fontId="8" fillId="6" borderId="0" xfId="0" applyFont="1" applyFill="1"/>
    <xf numFmtId="0" fontId="11" fillId="6" borderId="0" xfId="0" applyFont="1" applyFill="1"/>
    <xf numFmtId="0" fontId="13" fillId="7" borderId="0" xfId="4" applyFont="1" applyFill="1"/>
    <xf numFmtId="0" fontId="11" fillId="7" borderId="0" xfId="0" applyFont="1" applyFill="1"/>
    <xf numFmtId="0" fontId="2" fillId="7" borderId="0" xfId="4" applyFill="1"/>
    <xf numFmtId="0" fontId="9" fillId="6" borderId="65" xfId="0" applyFont="1" applyFill="1" applyBorder="1"/>
    <xf numFmtId="0" fontId="0" fillId="7" borderId="56" xfId="0" applyFill="1" applyBorder="1"/>
    <xf numFmtId="0" fontId="0" fillId="7" borderId="64" xfId="0" applyFill="1" applyBorder="1"/>
    <xf numFmtId="0" fontId="0" fillId="7" borderId="64" xfId="0" applyFill="1" applyBorder="1" applyAlignment="1">
      <alignment horizontal="left"/>
    </xf>
    <xf numFmtId="0" fontId="9" fillId="6" borderId="65" xfId="0" applyFont="1" applyFill="1" applyBorder="1" applyAlignment="1">
      <alignment horizontal="center"/>
    </xf>
    <xf numFmtId="0" fontId="0" fillId="7" borderId="66" xfId="0" applyFill="1" applyBorder="1"/>
    <xf numFmtId="0" fontId="0" fillId="7" borderId="4" xfId="0" applyFill="1" applyBorder="1"/>
    <xf numFmtId="0" fontId="0" fillId="7" borderId="67" xfId="0" applyFill="1" applyBorder="1" applyAlignment="1">
      <alignment horizontal="left"/>
    </xf>
    <xf numFmtId="0" fontId="0" fillId="7" borderId="0" xfId="0" applyFill="1" applyAlignment="1">
      <alignment horizontal="center"/>
    </xf>
    <xf numFmtId="0" fontId="0" fillId="6" borderId="0" xfId="0" applyFill="1"/>
    <xf numFmtId="0" fontId="17" fillId="7" borderId="0" xfId="0" applyFont="1" applyFill="1" applyAlignment="1">
      <alignment vertical="center"/>
    </xf>
    <xf numFmtId="0" fontId="19" fillId="7" borderId="0" xfId="0" applyFont="1" applyFill="1"/>
    <xf numFmtId="0" fontId="20" fillId="7" borderId="0" xfId="4" applyFont="1" applyFill="1"/>
    <xf numFmtId="0" fontId="22" fillId="7" borderId="0" xfId="0" applyFont="1" applyFill="1"/>
    <xf numFmtId="0" fontId="16" fillId="6" borderId="28" xfId="5" applyFont="1" applyFill="1" applyBorder="1" applyAlignment="1">
      <alignment horizontal="center" vertical="center"/>
    </xf>
    <xf numFmtId="0" fontId="16" fillId="6" borderId="44" xfId="5" applyFont="1" applyFill="1" applyBorder="1" applyAlignment="1">
      <alignment horizontal="center" vertical="center"/>
    </xf>
    <xf numFmtId="0" fontId="16" fillId="6" borderId="57" xfId="5" applyFont="1" applyFill="1" applyBorder="1" applyAlignment="1">
      <alignment horizontal="center" vertical="center"/>
    </xf>
    <xf numFmtId="0" fontId="22" fillId="7" borderId="54" xfId="0" applyFont="1" applyFill="1" applyBorder="1" applyAlignment="1">
      <alignment horizontal="left" vertical="center"/>
    </xf>
    <xf numFmtId="0" fontId="22" fillId="7" borderId="50" xfId="0" applyFont="1" applyFill="1" applyBorder="1" applyAlignment="1">
      <alignment horizontal="center" vertical="center"/>
    </xf>
    <xf numFmtId="0" fontId="22" fillId="7" borderId="42" xfId="0" applyFont="1" applyFill="1" applyBorder="1" applyAlignment="1">
      <alignment horizontal="center" vertical="center"/>
    </xf>
    <xf numFmtId="3" fontId="22" fillId="7" borderId="42" xfId="0" applyNumberFormat="1" applyFont="1" applyFill="1" applyBorder="1" applyAlignment="1">
      <alignment horizontal="right" vertical="center"/>
    </xf>
    <xf numFmtId="168" fontId="22" fillId="7" borderId="47" xfId="0" applyNumberFormat="1" applyFont="1" applyFill="1" applyBorder="1" applyAlignment="1">
      <alignment horizontal="right" vertical="center"/>
    </xf>
    <xf numFmtId="168" fontId="22" fillId="7" borderId="58" xfId="0" applyNumberFormat="1" applyFont="1" applyFill="1" applyBorder="1" applyAlignment="1">
      <alignment horizontal="right" vertical="center"/>
    </xf>
    <xf numFmtId="166" fontId="22" fillId="7" borderId="50" xfId="3" applyNumberFormat="1" applyFont="1" applyFill="1" applyBorder="1" applyAlignment="1">
      <alignment horizontal="center" vertical="center"/>
    </xf>
    <xf numFmtId="166" fontId="22" fillId="7" borderId="42" xfId="3" applyNumberFormat="1" applyFont="1" applyFill="1" applyBorder="1" applyAlignment="1">
      <alignment horizontal="center" vertical="center"/>
    </xf>
    <xf numFmtId="0" fontId="22" fillId="7" borderId="55" xfId="0" applyFont="1" applyFill="1" applyBorder="1" applyAlignment="1">
      <alignment horizontal="left" vertical="center"/>
    </xf>
    <xf numFmtId="0" fontId="22" fillId="7" borderId="30" xfId="0" applyFont="1" applyFill="1" applyBorder="1" applyAlignment="1">
      <alignment horizontal="center" vertical="center"/>
    </xf>
    <xf numFmtId="0" fontId="22" fillId="7" borderId="22" xfId="0" applyFont="1" applyFill="1" applyBorder="1" applyAlignment="1">
      <alignment horizontal="center" vertical="center"/>
    </xf>
    <xf numFmtId="3" fontId="22" fillId="7" borderId="22" xfId="0" applyNumberFormat="1" applyFont="1" applyFill="1" applyBorder="1" applyAlignment="1">
      <alignment horizontal="right" vertical="center"/>
    </xf>
    <xf numFmtId="168" fontId="22" fillId="7" borderId="23" xfId="0" applyNumberFormat="1" applyFont="1" applyFill="1" applyBorder="1" applyAlignment="1">
      <alignment horizontal="right" vertical="center"/>
    </xf>
    <xf numFmtId="168" fontId="22" fillId="7" borderId="59" xfId="0" applyNumberFormat="1" applyFont="1" applyFill="1" applyBorder="1" applyAlignment="1">
      <alignment horizontal="right" vertical="center"/>
    </xf>
    <xf numFmtId="166" fontId="22" fillId="7" borderId="30" xfId="3" applyNumberFormat="1" applyFont="1" applyFill="1" applyBorder="1" applyAlignment="1">
      <alignment horizontal="center" vertical="center"/>
    </xf>
    <xf numFmtId="166" fontId="22" fillId="7" borderId="22" xfId="3" applyNumberFormat="1" applyFont="1" applyFill="1" applyBorder="1" applyAlignment="1">
      <alignment horizontal="center" vertical="center"/>
    </xf>
    <xf numFmtId="0" fontId="22" fillId="7" borderId="56" xfId="0" applyFont="1" applyFill="1" applyBorder="1" applyAlignment="1">
      <alignment horizontal="left" vertical="center"/>
    </xf>
    <xf numFmtId="0" fontId="22" fillId="7" borderId="51" xfId="0" applyFont="1" applyFill="1" applyBorder="1" applyAlignment="1">
      <alignment horizontal="center" vertical="center"/>
    </xf>
    <xf numFmtId="0" fontId="22" fillId="7" borderId="43" xfId="0" applyFont="1" applyFill="1" applyBorder="1" applyAlignment="1">
      <alignment horizontal="center" vertical="center"/>
    </xf>
    <xf numFmtId="3" fontId="22" fillId="7" borderId="43" xfId="0" applyNumberFormat="1" applyFont="1" applyFill="1" applyBorder="1" applyAlignment="1">
      <alignment horizontal="right" vertical="center"/>
    </xf>
    <xf numFmtId="168" fontId="22" fillId="7" borderId="48" xfId="0" applyNumberFormat="1" applyFont="1" applyFill="1" applyBorder="1" applyAlignment="1">
      <alignment horizontal="right" vertical="center"/>
    </xf>
    <xf numFmtId="168" fontId="22" fillId="7" borderId="60" xfId="0" applyNumberFormat="1" applyFont="1" applyFill="1" applyBorder="1" applyAlignment="1">
      <alignment horizontal="right" vertical="center"/>
    </xf>
    <xf numFmtId="166" fontId="22" fillId="7" borderId="51" xfId="3" applyNumberFormat="1" applyFont="1" applyFill="1" applyBorder="1" applyAlignment="1">
      <alignment horizontal="center" vertical="center"/>
    </xf>
    <xf numFmtId="166" fontId="22" fillId="7" borderId="43" xfId="3" applyNumberFormat="1" applyFont="1" applyFill="1" applyBorder="1" applyAlignment="1">
      <alignment horizontal="center" vertical="center"/>
    </xf>
    <xf numFmtId="0" fontId="23" fillId="5" borderId="11" xfId="10" applyFont="1" applyFill="1" applyBorder="1" applyAlignment="1">
      <alignment vertical="center"/>
    </xf>
    <xf numFmtId="0" fontId="23" fillId="5" borderId="27" xfId="10" applyFont="1" applyFill="1" applyBorder="1" applyAlignment="1">
      <alignment horizontal="center" vertical="center"/>
    </xf>
    <xf numFmtId="0" fontId="23" fillId="5" borderId="10" xfId="10" applyFont="1" applyFill="1" applyBorder="1" applyAlignment="1">
      <alignment horizontal="center" vertical="center"/>
    </xf>
    <xf numFmtId="3" fontId="23" fillId="5" borderId="10" xfId="10" applyNumberFormat="1" applyFont="1" applyFill="1" applyBorder="1" applyAlignment="1">
      <alignment vertical="center"/>
    </xf>
    <xf numFmtId="168" fontId="23" fillId="5" borderId="26" xfId="10" applyNumberFormat="1" applyFont="1" applyFill="1" applyBorder="1" applyAlignment="1">
      <alignment vertical="center"/>
    </xf>
    <xf numFmtId="168" fontId="23" fillId="5" borderId="45" xfId="10" applyNumberFormat="1" applyFont="1" applyFill="1" applyBorder="1" applyAlignment="1">
      <alignment vertical="center"/>
    </xf>
    <xf numFmtId="0" fontId="24" fillId="5" borderId="27" xfId="0" applyFont="1" applyFill="1" applyBorder="1" applyAlignment="1">
      <alignment horizontal="center" vertical="center"/>
    </xf>
    <xf numFmtId="0" fontId="24" fillId="5" borderId="10" xfId="0" applyFont="1" applyFill="1" applyBorder="1" applyAlignment="1">
      <alignment horizontal="center" vertical="center"/>
    </xf>
    <xf numFmtId="9" fontId="23" fillId="5" borderId="10" xfId="3" applyFont="1" applyFill="1" applyBorder="1" applyAlignment="1">
      <alignment horizontal="center" vertical="center"/>
    </xf>
    <xf numFmtId="166" fontId="10" fillId="7" borderId="0" xfId="0" applyNumberFormat="1" applyFont="1" applyFill="1"/>
    <xf numFmtId="0" fontId="17" fillId="7" borderId="4" xfId="0" applyFont="1" applyFill="1" applyBorder="1" applyAlignment="1">
      <alignment vertical="center" wrapText="1"/>
    </xf>
    <xf numFmtId="0" fontId="16" fillId="6" borderId="9" xfId="0" quotePrefix="1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horizontal="center" vertical="center"/>
    </xf>
    <xf numFmtId="0" fontId="22" fillId="7" borderId="50" xfId="0" applyFont="1" applyFill="1" applyBorder="1" applyAlignment="1">
      <alignment horizontal="left" vertical="center"/>
    </xf>
    <xf numFmtId="0" fontId="22" fillId="7" borderId="42" xfId="0" applyFont="1" applyFill="1" applyBorder="1" applyAlignment="1">
      <alignment horizontal="left" vertical="center"/>
    </xf>
    <xf numFmtId="168" fontId="22" fillId="7" borderId="42" xfId="0" applyNumberFormat="1" applyFont="1" applyFill="1" applyBorder="1" applyAlignment="1">
      <alignment horizontal="right" vertical="center"/>
    </xf>
    <xf numFmtId="168" fontId="22" fillId="7" borderId="42" xfId="0" applyNumberFormat="1" applyFont="1" applyFill="1" applyBorder="1" applyAlignment="1">
      <alignment horizontal="right" vertical="center" wrapText="1"/>
    </xf>
    <xf numFmtId="167" fontId="22" fillId="7" borderId="42" xfId="0" applyNumberFormat="1" applyFont="1" applyFill="1" applyBorder="1" applyAlignment="1">
      <alignment horizontal="center" vertical="center"/>
    </xf>
    <xf numFmtId="166" fontId="25" fillId="7" borderId="47" xfId="3" applyNumberFormat="1" applyFont="1" applyFill="1" applyBorder="1" applyAlignment="1">
      <alignment horizontal="center"/>
    </xf>
    <xf numFmtId="0" fontId="22" fillId="7" borderId="30" xfId="0" applyFont="1" applyFill="1" applyBorder="1" applyAlignment="1">
      <alignment horizontal="left" vertical="center"/>
    </xf>
    <xf numFmtId="0" fontId="22" fillId="7" borderId="22" xfId="0" applyFont="1" applyFill="1" applyBorder="1" applyAlignment="1">
      <alignment horizontal="left" vertical="center"/>
    </xf>
    <xf numFmtId="168" fontId="22" fillId="7" borderId="22" xfId="0" applyNumberFormat="1" applyFont="1" applyFill="1" applyBorder="1" applyAlignment="1">
      <alignment horizontal="right" vertical="center"/>
    </xf>
    <xf numFmtId="168" fontId="22" fillId="7" borderId="22" xfId="0" applyNumberFormat="1" applyFont="1" applyFill="1" applyBorder="1" applyAlignment="1">
      <alignment horizontal="right" vertical="center" wrapText="1"/>
    </xf>
    <xf numFmtId="167" fontId="22" fillId="7" borderId="22" xfId="0" applyNumberFormat="1" applyFont="1" applyFill="1" applyBorder="1" applyAlignment="1">
      <alignment horizontal="center" vertical="center"/>
    </xf>
    <xf numFmtId="166" fontId="25" fillId="7" borderId="23" xfId="3" applyNumberFormat="1" applyFont="1" applyFill="1" applyBorder="1" applyAlignment="1">
      <alignment horizontal="center"/>
    </xf>
    <xf numFmtId="0" fontId="22" fillId="7" borderId="32" xfId="0" applyFont="1" applyFill="1" applyBorder="1" applyAlignment="1">
      <alignment horizontal="left" vertical="center"/>
    </xf>
    <xf numFmtId="0" fontId="22" fillId="7" borderId="33" xfId="0" applyFont="1" applyFill="1" applyBorder="1" applyAlignment="1">
      <alignment horizontal="left" vertical="center"/>
    </xf>
    <xf numFmtId="168" fontId="22" fillId="7" borderId="33" xfId="0" applyNumberFormat="1" applyFont="1" applyFill="1" applyBorder="1" applyAlignment="1">
      <alignment horizontal="right" vertical="center"/>
    </xf>
    <xf numFmtId="168" fontId="22" fillId="7" borderId="33" xfId="0" applyNumberFormat="1" applyFont="1" applyFill="1" applyBorder="1" applyAlignment="1">
      <alignment horizontal="right" vertical="center" wrapText="1"/>
    </xf>
    <xf numFmtId="167" fontId="22" fillId="7" borderId="33" xfId="0" applyNumberFormat="1" applyFont="1" applyFill="1" applyBorder="1" applyAlignment="1">
      <alignment horizontal="center" vertical="center"/>
    </xf>
    <xf numFmtId="166" fontId="25" fillId="7" borderId="34" xfId="3" applyNumberFormat="1" applyFont="1" applyFill="1" applyBorder="1" applyAlignment="1">
      <alignment horizontal="center"/>
    </xf>
    <xf numFmtId="168" fontId="26" fillId="5" borderId="10" xfId="1" applyNumberFormat="1" applyFont="1" applyFill="1" applyBorder="1" applyAlignment="1">
      <alignment horizontal="right" vertical="center"/>
    </xf>
    <xf numFmtId="168" fontId="26" fillId="5" borderId="10" xfId="1" applyNumberFormat="1" applyFont="1" applyFill="1" applyBorder="1" applyAlignment="1">
      <alignment horizontal="center"/>
    </xf>
    <xf numFmtId="165" fontId="23" fillId="5" borderId="10" xfId="3" applyNumberFormat="1" applyFont="1" applyFill="1" applyBorder="1" applyAlignment="1">
      <alignment horizontal="center" vertical="center" wrapText="1"/>
    </xf>
    <xf numFmtId="166" fontId="27" fillId="5" borderId="26" xfId="3" applyNumberFormat="1" applyFont="1" applyFill="1" applyBorder="1" applyAlignment="1">
      <alignment horizontal="center"/>
    </xf>
    <xf numFmtId="0" fontId="22" fillId="7" borderId="51" xfId="0" applyFont="1" applyFill="1" applyBorder="1" applyAlignment="1">
      <alignment horizontal="left" vertical="center"/>
    </xf>
    <xf numFmtId="0" fontId="22" fillId="7" borderId="43" xfId="0" applyFont="1" applyFill="1" applyBorder="1" applyAlignment="1">
      <alignment horizontal="left" vertical="center"/>
    </xf>
    <xf numFmtId="168" fontId="22" fillId="7" borderId="43" xfId="0" applyNumberFormat="1" applyFont="1" applyFill="1" applyBorder="1" applyAlignment="1">
      <alignment horizontal="right" vertical="center"/>
    </xf>
    <xf numFmtId="168" fontId="22" fillId="7" borderId="43" xfId="0" applyNumberFormat="1" applyFont="1" applyFill="1" applyBorder="1" applyAlignment="1">
      <alignment horizontal="right" vertical="center" wrapText="1"/>
    </xf>
    <xf numFmtId="167" fontId="22" fillId="7" borderId="43" xfId="0" applyNumberFormat="1" applyFont="1" applyFill="1" applyBorder="1" applyAlignment="1">
      <alignment horizontal="center" vertical="center"/>
    </xf>
    <xf numFmtId="166" fontId="25" fillId="7" borderId="48" xfId="3" applyNumberFormat="1" applyFont="1" applyFill="1" applyBorder="1" applyAlignment="1">
      <alignment horizontal="center"/>
    </xf>
    <xf numFmtId="0" fontId="10" fillId="7" borderId="4" xfId="0" applyFont="1" applyFill="1" applyBorder="1"/>
    <xf numFmtId="0" fontId="10" fillId="7" borderId="64" xfId="0" applyFont="1" applyFill="1" applyBorder="1"/>
    <xf numFmtId="166" fontId="28" fillId="7" borderId="34" xfId="4" applyNumberFormat="1" applyFont="1" applyFill="1" applyBorder="1" applyAlignment="1">
      <alignment horizontal="center"/>
    </xf>
    <xf numFmtId="0" fontId="29" fillId="7" borderId="0" xfId="0" applyFont="1" applyFill="1" applyAlignment="1">
      <alignment horizontal="left" vertical="center"/>
    </xf>
    <xf numFmtId="0" fontId="30" fillId="7" borderId="0" xfId="10" applyFont="1" applyFill="1" applyAlignment="1">
      <alignment vertical="center"/>
    </xf>
    <xf numFmtId="0" fontId="16" fillId="7" borderId="0" xfId="10" applyFont="1" applyFill="1" applyAlignment="1">
      <alignment vertical="center"/>
    </xf>
    <xf numFmtId="0" fontId="16" fillId="7" borderId="0" xfId="10" applyFont="1" applyFill="1" applyAlignment="1">
      <alignment horizontal="center" vertical="center"/>
    </xf>
    <xf numFmtId="41" fontId="16" fillId="7" borderId="0" xfId="2" applyFont="1" applyFill="1" applyBorder="1" applyAlignment="1">
      <alignment horizontal="right" vertical="center"/>
    </xf>
    <xf numFmtId="9" fontId="16" fillId="7" borderId="0" xfId="3" applyFont="1" applyFill="1" applyBorder="1" applyAlignment="1">
      <alignment horizontal="right" vertical="center"/>
    </xf>
    <xf numFmtId="41" fontId="30" fillId="7" borderId="0" xfId="2" applyFont="1" applyFill="1" applyBorder="1" applyAlignment="1">
      <alignment horizontal="right" vertical="center"/>
    </xf>
    <xf numFmtId="41" fontId="31" fillId="7" borderId="0" xfId="2" applyFont="1" applyFill="1" applyBorder="1" applyAlignment="1">
      <alignment vertical="center"/>
    </xf>
    <xf numFmtId="41" fontId="31" fillId="7" borderId="0" xfId="2" applyFont="1" applyFill="1" applyBorder="1" applyAlignment="1">
      <alignment horizontal="center" vertical="center"/>
    </xf>
    <xf numFmtId="165" fontId="30" fillId="7" borderId="0" xfId="11" applyNumberFormat="1" applyFont="1" applyFill="1" applyAlignment="1">
      <alignment horizontal="right" vertical="center" wrapText="1"/>
    </xf>
    <xf numFmtId="10" fontId="31" fillId="7" borderId="0" xfId="3" applyNumberFormat="1" applyFont="1" applyFill="1" applyBorder="1" applyAlignment="1">
      <alignment horizontal="right" vertical="center" wrapText="1"/>
    </xf>
    <xf numFmtId="0" fontId="30" fillId="7" borderId="0" xfId="10" applyFont="1" applyFill="1" applyAlignment="1">
      <alignment horizontal="center" vertical="center"/>
    </xf>
    <xf numFmtId="41" fontId="31" fillId="7" borderId="0" xfId="2" applyFont="1" applyFill="1" applyBorder="1" applyAlignment="1">
      <alignment horizontal="right" vertical="center"/>
    </xf>
    <xf numFmtId="0" fontId="32" fillId="7" borderId="0" xfId="10" applyFont="1" applyFill="1" applyAlignment="1">
      <alignment vertical="center"/>
    </xf>
    <xf numFmtId="0" fontId="32" fillId="7" borderId="0" xfId="10" applyFont="1" applyFill="1" applyAlignment="1">
      <alignment horizontal="center" vertical="center"/>
    </xf>
    <xf numFmtId="43" fontId="32" fillId="7" borderId="0" xfId="1" applyFont="1" applyFill="1" applyBorder="1" applyAlignment="1">
      <alignment vertical="center"/>
    </xf>
    <xf numFmtId="0" fontId="29" fillId="7" borderId="0" xfId="10" applyFont="1" applyFill="1" applyAlignment="1">
      <alignment vertical="center"/>
    </xf>
    <xf numFmtId="3" fontId="22" fillId="7" borderId="42" xfId="0" applyNumberFormat="1" applyFont="1" applyFill="1" applyBorder="1" applyAlignment="1">
      <alignment horizontal="right" vertical="center" wrapText="1"/>
    </xf>
    <xf numFmtId="3" fontId="22" fillId="7" borderId="22" xfId="0" applyNumberFormat="1" applyFont="1" applyFill="1" applyBorder="1" applyAlignment="1">
      <alignment horizontal="right" vertical="center" wrapText="1"/>
    </xf>
    <xf numFmtId="3" fontId="22" fillId="7" borderId="33" xfId="0" applyNumberFormat="1" applyFont="1" applyFill="1" applyBorder="1" applyAlignment="1">
      <alignment horizontal="right" vertical="center"/>
    </xf>
    <xf numFmtId="3" fontId="22" fillId="7" borderId="33" xfId="0" applyNumberFormat="1" applyFont="1" applyFill="1" applyBorder="1" applyAlignment="1">
      <alignment horizontal="right" vertical="center" wrapText="1"/>
    </xf>
    <xf numFmtId="164" fontId="26" fillId="5" borderId="10" xfId="1" applyNumberFormat="1" applyFont="1" applyFill="1" applyBorder="1" applyAlignment="1">
      <alignment horizontal="right" vertical="center"/>
    </xf>
    <xf numFmtId="164" fontId="26" fillId="5" borderId="10" xfId="1" applyNumberFormat="1" applyFont="1" applyFill="1" applyBorder="1" applyAlignment="1">
      <alignment horizontal="center"/>
    </xf>
    <xf numFmtId="3" fontId="22" fillId="7" borderId="43" xfId="0" applyNumberFormat="1" applyFont="1" applyFill="1" applyBorder="1" applyAlignment="1">
      <alignment horizontal="right" vertical="center" wrapText="1"/>
    </xf>
    <xf numFmtId="0" fontId="21" fillId="0" borderId="41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3" fontId="22" fillId="7" borderId="42" xfId="0" applyNumberFormat="1" applyFont="1" applyFill="1" applyBorder="1" applyAlignment="1">
      <alignment horizontal="center" vertical="center"/>
    </xf>
    <xf numFmtId="3" fontId="22" fillId="7" borderId="42" xfId="0" applyNumberFormat="1" applyFont="1" applyFill="1" applyBorder="1" applyAlignment="1">
      <alignment horizontal="center" vertical="center" wrapText="1"/>
    </xf>
    <xf numFmtId="3" fontId="22" fillId="7" borderId="22" xfId="0" applyNumberFormat="1" applyFont="1" applyFill="1" applyBorder="1" applyAlignment="1">
      <alignment horizontal="center" vertical="center"/>
    </xf>
    <xf numFmtId="3" fontId="22" fillId="7" borderId="22" xfId="0" applyNumberFormat="1" applyFont="1" applyFill="1" applyBorder="1" applyAlignment="1">
      <alignment horizontal="center" vertical="center" wrapText="1"/>
    </xf>
    <xf numFmtId="3" fontId="22" fillId="7" borderId="33" xfId="0" applyNumberFormat="1" applyFont="1" applyFill="1" applyBorder="1" applyAlignment="1">
      <alignment horizontal="center" vertical="center"/>
    </xf>
    <xf numFmtId="3" fontId="22" fillId="7" borderId="33" xfId="0" applyNumberFormat="1" applyFont="1" applyFill="1" applyBorder="1" applyAlignment="1">
      <alignment horizontal="center" vertical="center" wrapText="1"/>
    </xf>
    <xf numFmtId="0" fontId="26" fillId="5" borderId="10" xfId="9" applyFont="1" applyFill="1" applyBorder="1" applyAlignment="1">
      <alignment horizontal="center" vertical="center"/>
    </xf>
    <xf numFmtId="3" fontId="26" fillId="5" borderId="10" xfId="9" applyNumberFormat="1" applyFont="1" applyFill="1" applyBorder="1" applyAlignment="1">
      <alignment horizontal="center" vertical="center"/>
    </xf>
    <xf numFmtId="3" fontId="22" fillId="7" borderId="43" xfId="0" applyNumberFormat="1" applyFont="1" applyFill="1" applyBorder="1" applyAlignment="1">
      <alignment horizontal="center" vertical="center"/>
    </xf>
    <xf numFmtId="3" fontId="22" fillId="7" borderId="43" xfId="0" applyNumberFormat="1" applyFont="1" applyFill="1" applyBorder="1" applyAlignment="1">
      <alignment horizontal="center" vertical="center" wrapText="1"/>
    </xf>
    <xf numFmtId="0" fontId="16" fillId="6" borderId="28" xfId="5" applyFont="1" applyFill="1" applyBorder="1">
      <alignment horizontal="left" vertical="center"/>
    </xf>
    <xf numFmtId="0" fontId="16" fillId="6" borderId="9" xfId="5" applyFont="1" applyFill="1" applyBorder="1" applyAlignment="1">
      <alignment horizontal="center" vertical="center"/>
    </xf>
    <xf numFmtId="0" fontId="16" fillId="6" borderId="19" xfId="5" applyFont="1" applyFill="1" applyBorder="1" applyAlignment="1">
      <alignment horizontal="center" vertical="center"/>
    </xf>
    <xf numFmtId="0" fontId="22" fillId="7" borderId="29" xfId="0" applyFont="1" applyFill="1" applyBorder="1" applyAlignment="1">
      <alignment horizontal="left" vertical="center"/>
    </xf>
    <xf numFmtId="0" fontId="22" fillId="7" borderId="20" xfId="0" applyFont="1" applyFill="1" applyBorder="1" applyAlignment="1">
      <alignment horizontal="center" vertical="center"/>
    </xf>
    <xf numFmtId="3" fontId="22" fillId="7" borderId="20" xfId="0" applyNumberFormat="1" applyFont="1" applyFill="1" applyBorder="1" applyAlignment="1">
      <alignment horizontal="right" vertical="center"/>
    </xf>
    <xf numFmtId="168" fontId="22" fillId="7" borderId="21" xfId="0" applyNumberFormat="1" applyFont="1" applyFill="1" applyBorder="1" applyAlignment="1">
      <alignment horizontal="right" vertical="center"/>
    </xf>
    <xf numFmtId="0" fontId="22" fillId="7" borderId="33" xfId="0" applyFont="1" applyFill="1" applyBorder="1" applyAlignment="1">
      <alignment horizontal="center" vertical="center"/>
    </xf>
    <xf numFmtId="0" fontId="24" fillId="5" borderId="35" xfId="0" applyFont="1" applyFill="1" applyBorder="1" applyAlignment="1">
      <alignment horizontal="left" vertical="center"/>
    </xf>
    <xf numFmtId="0" fontId="24" fillId="5" borderId="36" xfId="0" applyFont="1" applyFill="1" applyBorder="1" applyAlignment="1">
      <alignment horizontal="center" vertical="center"/>
    </xf>
    <xf numFmtId="3" fontId="24" fillId="5" borderId="36" xfId="0" applyNumberFormat="1" applyFont="1" applyFill="1" applyBorder="1" applyAlignment="1">
      <alignment horizontal="right" vertical="center"/>
    </xf>
    <xf numFmtId="168" fontId="24" fillId="5" borderId="37" xfId="0" applyNumberFormat="1" applyFont="1" applyFill="1" applyBorder="1" applyAlignment="1">
      <alignment horizontal="right" vertical="center"/>
    </xf>
    <xf numFmtId="0" fontId="22" fillId="7" borderId="63" xfId="0" applyFont="1" applyFill="1" applyBorder="1" applyAlignment="1">
      <alignment horizontal="left" vertical="center"/>
    </xf>
    <xf numFmtId="0" fontId="22" fillId="7" borderId="61" xfId="0" applyFont="1" applyFill="1" applyBorder="1" applyAlignment="1">
      <alignment horizontal="center" vertical="center"/>
    </xf>
    <xf numFmtId="3" fontId="22" fillId="7" borderId="61" xfId="0" applyNumberFormat="1" applyFont="1" applyFill="1" applyBorder="1" applyAlignment="1">
      <alignment horizontal="right" vertical="center"/>
    </xf>
    <xf numFmtId="168" fontId="22" fillId="7" borderId="62" xfId="0" applyNumberFormat="1" applyFont="1" applyFill="1" applyBorder="1" applyAlignment="1">
      <alignment horizontal="right" vertical="center"/>
    </xf>
    <xf numFmtId="3" fontId="22" fillId="7" borderId="61" xfId="0" applyNumberFormat="1" applyFont="1" applyFill="1" applyBorder="1" applyAlignment="1">
      <alignment horizontal="center" vertical="center"/>
    </xf>
    <xf numFmtId="0" fontId="23" fillId="5" borderId="27" xfId="10" applyFont="1" applyFill="1" applyBorder="1" applyAlignment="1">
      <alignment vertical="center"/>
    </xf>
    <xf numFmtId="3" fontId="24" fillId="5" borderId="10" xfId="0" applyNumberFormat="1" applyFont="1" applyFill="1" applyBorder="1" applyAlignment="1">
      <alignment horizontal="right" vertical="center"/>
    </xf>
    <xf numFmtId="168" fontId="24" fillId="5" borderId="26" xfId="0" applyNumberFormat="1" applyFont="1" applyFill="1" applyBorder="1" applyAlignment="1">
      <alignment horizontal="right" vertical="center"/>
    </xf>
    <xf numFmtId="0" fontId="15" fillId="6" borderId="27" xfId="0" applyFont="1" applyFill="1" applyBorder="1"/>
    <xf numFmtId="0" fontId="16" fillId="6" borderId="10" xfId="0" applyFont="1" applyFill="1" applyBorder="1" applyAlignment="1">
      <alignment horizontal="center" vertical="center"/>
    </xf>
    <xf numFmtId="0" fontId="16" fillId="6" borderId="26" xfId="0" applyFont="1" applyFill="1" applyBorder="1" applyAlignment="1">
      <alignment horizontal="center" vertical="center"/>
    </xf>
    <xf numFmtId="0" fontId="33" fillId="0" borderId="29" xfId="0" applyFont="1" applyBorder="1" applyAlignment="1">
      <alignment horizontal="center"/>
    </xf>
    <xf numFmtId="0" fontId="34" fillId="0" borderId="20" xfId="0" applyFont="1" applyBorder="1" applyAlignment="1">
      <alignment horizontal="center"/>
    </xf>
    <xf numFmtId="1" fontId="29" fillId="0" borderId="20" xfId="2" applyNumberFormat="1" applyFont="1" applyFill="1" applyBorder="1" applyAlignment="1">
      <alignment horizontal="center" vertical="center"/>
    </xf>
    <xf numFmtId="14" fontId="29" fillId="0" borderId="20" xfId="0" applyNumberFormat="1" applyFont="1" applyBorder="1" applyAlignment="1">
      <alignment horizontal="center" vertical="center"/>
    </xf>
    <xf numFmtId="3" fontId="34" fillId="0" borderId="20" xfId="0" applyNumberFormat="1" applyFont="1" applyBorder="1" applyAlignment="1">
      <alignment horizontal="right"/>
    </xf>
    <xf numFmtId="169" fontId="34" fillId="0" borderId="21" xfId="0" applyNumberFormat="1" applyFont="1" applyBorder="1" applyAlignment="1">
      <alignment horizontal="right"/>
    </xf>
    <xf numFmtId="0" fontId="33" fillId="0" borderId="30" xfId="0" applyFont="1" applyBorder="1" applyAlignment="1">
      <alignment horizontal="center"/>
    </xf>
    <xf numFmtId="0" fontId="34" fillId="0" borderId="22" xfId="0" applyFont="1" applyBorder="1" applyAlignment="1">
      <alignment horizontal="center"/>
    </xf>
    <xf numFmtId="1" fontId="29" fillId="0" borderId="22" xfId="2" applyNumberFormat="1" applyFont="1" applyFill="1" applyBorder="1" applyAlignment="1">
      <alignment horizontal="center" vertical="center"/>
    </xf>
    <xf numFmtId="14" fontId="29" fillId="0" borderId="22" xfId="0" applyNumberFormat="1" applyFont="1" applyBorder="1" applyAlignment="1">
      <alignment horizontal="center" vertical="center"/>
    </xf>
    <xf numFmtId="3" fontId="34" fillId="0" borderId="22" xfId="0" applyNumberFormat="1" applyFont="1" applyBorder="1" applyAlignment="1">
      <alignment horizontal="right"/>
    </xf>
    <xf numFmtId="169" fontId="34" fillId="0" borderId="23" xfId="0" applyNumberFormat="1" applyFont="1" applyBorder="1" applyAlignment="1">
      <alignment horizontal="right"/>
    </xf>
    <xf numFmtId="169" fontId="15" fillId="0" borderId="23" xfId="0" applyNumberFormat="1" applyFont="1" applyBorder="1" applyAlignment="1">
      <alignment horizontal="right"/>
    </xf>
    <xf numFmtId="0" fontId="33" fillId="0" borderId="32" xfId="0" applyFont="1" applyBorder="1" applyAlignment="1">
      <alignment horizontal="center"/>
    </xf>
    <xf numFmtId="0" fontId="34" fillId="0" borderId="33" xfId="0" applyFont="1" applyBorder="1" applyAlignment="1">
      <alignment horizontal="center"/>
    </xf>
    <xf numFmtId="1" fontId="29" fillId="0" borderId="33" xfId="2" applyNumberFormat="1" applyFont="1" applyFill="1" applyBorder="1" applyAlignment="1">
      <alignment horizontal="center" vertical="center"/>
    </xf>
    <xf numFmtId="14" fontId="29" fillId="0" borderId="33" xfId="0" applyNumberFormat="1" applyFont="1" applyBorder="1" applyAlignment="1">
      <alignment horizontal="center" vertical="center"/>
    </xf>
    <xf numFmtId="3" fontId="34" fillId="0" borderId="33" xfId="0" applyNumberFormat="1" applyFont="1" applyBorder="1" applyAlignment="1">
      <alignment horizontal="right"/>
    </xf>
    <xf numFmtId="169" fontId="34" fillId="0" borderId="34" xfId="0" applyNumberFormat="1" applyFont="1" applyBorder="1" applyAlignment="1">
      <alignment horizontal="right"/>
    </xf>
    <xf numFmtId="3" fontId="33" fillId="10" borderId="36" xfId="0" applyNumberFormat="1" applyFont="1" applyFill="1" applyBorder="1" applyAlignment="1">
      <alignment horizontal="right"/>
    </xf>
    <xf numFmtId="169" fontId="33" fillId="10" borderId="37" xfId="0" applyNumberFormat="1" applyFont="1" applyFill="1" applyBorder="1" applyAlignment="1">
      <alignment horizontal="right"/>
    </xf>
    <xf numFmtId="3" fontId="16" fillId="0" borderId="10" xfId="0" applyNumberFormat="1" applyFont="1" applyBorder="1" applyAlignment="1">
      <alignment horizontal="right"/>
    </xf>
    <xf numFmtId="169" fontId="16" fillId="0" borderId="26" xfId="0" applyNumberFormat="1" applyFont="1" applyBorder="1" applyAlignment="1">
      <alignment horizontal="right"/>
    </xf>
    <xf numFmtId="10" fontId="23" fillId="5" borderId="8" xfId="12" applyNumberFormat="1" applyFont="1" applyFill="1" applyBorder="1" applyAlignment="1">
      <alignment horizontal="right" vertical="center"/>
    </xf>
    <xf numFmtId="166" fontId="23" fillId="5" borderId="39" xfId="12" applyNumberFormat="1" applyFont="1" applyFill="1" applyBorder="1" applyAlignment="1">
      <alignment horizontal="right" vertical="center"/>
    </xf>
    <xf numFmtId="0" fontId="16" fillId="6" borderId="13" xfId="5" applyFont="1" applyFill="1" applyBorder="1" applyAlignment="1">
      <alignment horizontal="center" vertical="center"/>
    </xf>
    <xf numFmtId="0" fontId="22" fillId="7" borderId="5" xfId="0" applyFont="1" applyFill="1" applyBorder="1" applyAlignment="1">
      <alignment horizontal="left" vertical="center"/>
    </xf>
    <xf numFmtId="0" fontId="22" fillId="7" borderId="3" xfId="0" applyFont="1" applyFill="1" applyBorder="1" applyAlignment="1">
      <alignment horizontal="left" vertical="center"/>
    </xf>
    <xf numFmtId="0" fontId="22" fillId="7" borderId="6" xfId="0" applyFont="1" applyFill="1" applyBorder="1" applyAlignment="1">
      <alignment horizontal="left" vertical="center"/>
    </xf>
    <xf numFmtId="164" fontId="26" fillId="5" borderId="27" xfId="1" applyNumberFormat="1" applyFont="1" applyFill="1" applyBorder="1" applyAlignment="1">
      <alignment horizontal="right" vertical="center"/>
    </xf>
    <xf numFmtId="164" fontId="26" fillId="8" borderId="12" xfId="1" applyNumberFormat="1" applyFont="1" applyFill="1" applyBorder="1" applyAlignment="1">
      <alignment horizontal="right" vertical="center"/>
    </xf>
    <xf numFmtId="164" fontId="26" fillId="8" borderId="27" xfId="1" applyNumberFormat="1" applyFont="1" applyFill="1" applyBorder="1" applyAlignment="1">
      <alignment horizontal="right" vertical="center"/>
    </xf>
    <xf numFmtId="164" fontId="26" fillId="8" borderId="10" xfId="1" applyNumberFormat="1" applyFont="1" applyFill="1" applyBorder="1" applyAlignment="1">
      <alignment horizontal="right" vertical="center"/>
    </xf>
    <xf numFmtId="164" fontId="26" fillId="8" borderId="26" xfId="1" applyNumberFormat="1" applyFont="1" applyFill="1" applyBorder="1" applyAlignment="1">
      <alignment horizontal="right" vertical="center"/>
    </xf>
    <xf numFmtId="164" fontId="26" fillId="9" borderId="12" xfId="1" applyNumberFormat="1" applyFont="1" applyFill="1" applyBorder="1" applyAlignment="1">
      <alignment horizontal="right" vertical="center"/>
    </xf>
    <xf numFmtId="164" fontId="10" fillId="7" borderId="0" xfId="0" applyNumberFormat="1" applyFont="1" applyFill="1"/>
    <xf numFmtId="166" fontId="10" fillId="7" borderId="0" xfId="3" applyNumberFormat="1" applyFont="1" applyFill="1"/>
    <xf numFmtId="3" fontId="22" fillId="7" borderId="29" xfId="0" applyNumberFormat="1" applyFont="1" applyFill="1" applyBorder="1" applyAlignment="1">
      <alignment horizontal="right" vertical="center"/>
    </xf>
    <xf numFmtId="3" fontId="22" fillId="7" borderId="21" xfId="0" applyNumberFormat="1" applyFont="1" applyFill="1" applyBorder="1" applyAlignment="1">
      <alignment horizontal="right" vertical="center"/>
    </xf>
    <xf numFmtId="3" fontId="24" fillId="5" borderId="14" xfId="0" applyNumberFormat="1" applyFont="1" applyFill="1" applyBorder="1" applyAlignment="1">
      <alignment horizontal="right" vertical="center"/>
    </xf>
    <xf numFmtId="3" fontId="22" fillId="7" borderId="30" xfId="0" applyNumberFormat="1" applyFont="1" applyFill="1" applyBorder="1" applyAlignment="1">
      <alignment horizontal="right" vertical="center"/>
    </xf>
    <xf numFmtId="3" fontId="22" fillId="7" borderId="23" xfId="0" applyNumberFormat="1" applyFont="1" applyFill="1" applyBorder="1" applyAlignment="1">
      <alignment horizontal="right" vertical="center"/>
    </xf>
    <xf numFmtId="3" fontId="24" fillId="5" borderId="15" xfId="0" applyNumberFormat="1" applyFont="1" applyFill="1" applyBorder="1" applyAlignment="1">
      <alignment horizontal="right" vertical="center"/>
    </xf>
    <xf numFmtId="3" fontId="22" fillId="7" borderId="31" xfId="0" applyNumberFormat="1" applyFont="1" applyFill="1" applyBorder="1" applyAlignment="1">
      <alignment horizontal="right" vertical="center"/>
    </xf>
    <xf numFmtId="3" fontId="22" fillId="7" borderId="24" xfId="0" applyNumberFormat="1" applyFont="1" applyFill="1" applyBorder="1" applyAlignment="1">
      <alignment horizontal="right" vertical="center"/>
    </xf>
    <xf numFmtId="3" fontId="22" fillId="7" borderId="25" xfId="0" applyNumberFormat="1" applyFont="1" applyFill="1" applyBorder="1" applyAlignment="1">
      <alignment horizontal="right" vertical="center"/>
    </xf>
    <xf numFmtId="3" fontId="24" fillId="5" borderId="16" xfId="0" applyNumberFormat="1" applyFont="1" applyFill="1" applyBorder="1" applyAlignment="1">
      <alignment horizontal="right" vertical="center"/>
    </xf>
    <xf numFmtId="3" fontId="24" fillId="5" borderId="17" xfId="0" applyNumberFormat="1" applyFont="1" applyFill="1" applyBorder="1" applyAlignment="1">
      <alignment horizontal="right" vertical="center"/>
    </xf>
    <xf numFmtId="168" fontId="26" fillId="5" borderId="27" xfId="1" applyNumberFormat="1" applyFont="1" applyFill="1" applyBorder="1" applyAlignment="1">
      <alignment horizontal="right" vertical="center"/>
    </xf>
    <xf numFmtId="168" fontId="26" fillId="8" borderId="12" xfId="1" applyNumberFormat="1" applyFont="1" applyFill="1" applyBorder="1" applyAlignment="1">
      <alignment horizontal="right" vertical="center"/>
    </xf>
    <xf numFmtId="3" fontId="10" fillId="7" borderId="0" xfId="0" applyNumberFormat="1" applyFont="1" applyFill="1"/>
    <xf numFmtId="168" fontId="26" fillId="8" borderId="27" xfId="1" applyNumberFormat="1" applyFont="1" applyFill="1" applyBorder="1" applyAlignment="1">
      <alignment horizontal="right" vertical="center"/>
    </xf>
    <xf numFmtId="168" fontId="10" fillId="7" borderId="0" xfId="0" applyNumberFormat="1" applyFont="1" applyFill="1"/>
    <xf numFmtId="168" fontId="22" fillId="7" borderId="29" xfId="0" applyNumberFormat="1" applyFont="1" applyFill="1" applyBorder="1" applyAlignment="1">
      <alignment horizontal="right" vertical="center"/>
    </xf>
    <xf numFmtId="168" fontId="22" fillId="7" borderId="20" xfId="0" applyNumberFormat="1" applyFont="1" applyFill="1" applyBorder="1" applyAlignment="1">
      <alignment horizontal="right" vertical="center"/>
    </xf>
    <xf numFmtId="0" fontId="22" fillId="7" borderId="0" xfId="0" applyFont="1" applyFill="1" applyAlignment="1">
      <alignment horizontal="left" vertical="center"/>
    </xf>
    <xf numFmtId="168" fontId="22" fillId="7" borderId="68" xfId="0" applyNumberFormat="1" applyFont="1" applyFill="1" applyBorder="1" applyAlignment="1">
      <alignment horizontal="right" vertical="center"/>
    </xf>
    <xf numFmtId="0" fontId="22" fillId="7" borderId="31" xfId="0" applyFont="1" applyFill="1" applyBorder="1" applyAlignment="1">
      <alignment horizontal="left" vertical="center"/>
    </xf>
    <xf numFmtId="168" fontId="24" fillId="5" borderId="17" xfId="0" applyNumberFormat="1" applyFont="1" applyFill="1" applyBorder="1" applyAlignment="1">
      <alignment horizontal="right" vertical="center"/>
    </xf>
    <xf numFmtId="168" fontId="22" fillId="7" borderId="30" xfId="0" applyNumberFormat="1" applyFont="1" applyFill="1" applyBorder="1" applyAlignment="1">
      <alignment horizontal="right" vertical="center"/>
    </xf>
    <xf numFmtId="0" fontId="37" fillId="7" borderId="0" xfId="0" applyFont="1" applyFill="1"/>
    <xf numFmtId="168" fontId="26" fillId="5" borderId="10" xfId="1" applyNumberFormat="1" applyFont="1" applyFill="1" applyBorder="1" applyAlignment="1">
      <alignment horizontal="center" vertical="center"/>
    </xf>
    <xf numFmtId="0" fontId="22" fillId="7" borderId="70" xfId="0" applyFont="1" applyFill="1" applyBorder="1" applyAlignment="1">
      <alignment horizontal="left" vertical="center"/>
    </xf>
    <xf numFmtId="0" fontId="22" fillId="7" borderId="71" xfId="0" applyFont="1" applyFill="1" applyBorder="1" applyAlignment="1">
      <alignment horizontal="left" vertical="center"/>
    </xf>
    <xf numFmtId="0" fontId="22" fillId="7" borderId="72" xfId="0" applyFont="1" applyFill="1" applyBorder="1" applyAlignment="1">
      <alignment horizontal="left" vertical="center"/>
    </xf>
    <xf numFmtId="0" fontId="22" fillId="7" borderId="64" xfId="0" applyFont="1" applyFill="1" applyBorder="1" applyAlignment="1">
      <alignment horizontal="left" vertical="center"/>
    </xf>
    <xf numFmtId="166" fontId="36" fillId="7" borderId="0" xfId="3" applyNumberFormat="1" applyFont="1" applyFill="1"/>
    <xf numFmtId="168" fontId="26" fillId="9" borderId="12" xfId="1" applyNumberFormat="1" applyFont="1" applyFill="1" applyBorder="1" applyAlignment="1">
      <alignment horizontal="right" vertical="center"/>
    </xf>
    <xf numFmtId="0" fontId="16" fillId="7" borderId="41" xfId="10" applyFont="1" applyFill="1" applyBorder="1" applyAlignment="1">
      <alignment vertical="center"/>
    </xf>
    <xf numFmtId="0" fontId="32" fillId="7" borderId="41" xfId="10" applyFont="1" applyFill="1" applyBorder="1" applyAlignment="1">
      <alignment vertical="center"/>
    </xf>
    <xf numFmtId="0" fontId="32" fillId="7" borderId="41" xfId="10" applyFont="1" applyFill="1" applyBorder="1" applyAlignment="1">
      <alignment horizontal="center" vertical="center"/>
    </xf>
    <xf numFmtId="0" fontId="10" fillId="7" borderId="41" xfId="0" applyFont="1" applyFill="1" applyBorder="1"/>
    <xf numFmtId="43" fontId="32" fillId="7" borderId="41" xfId="1" applyFont="1" applyFill="1" applyBorder="1" applyAlignment="1">
      <alignment vertical="center"/>
    </xf>
    <xf numFmtId="166" fontId="10" fillId="7" borderId="41" xfId="3" applyNumberFormat="1" applyFont="1" applyFill="1" applyBorder="1"/>
    <xf numFmtId="2" fontId="16" fillId="7" borderId="0" xfId="3" applyNumberFormat="1" applyFont="1" applyFill="1" applyBorder="1" applyAlignment="1">
      <alignment horizontal="right" vertical="center"/>
    </xf>
    <xf numFmtId="0" fontId="17" fillId="7" borderId="0" xfId="0" applyFont="1" applyFill="1" applyAlignment="1">
      <alignment vertical="center" wrapText="1"/>
    </xf>
    <xf numFmtId="0" fontId="10" fillId="7" borderId="56" xfId="0" applyFont="1" applyFill="1" applyBorder="1"/>
    <xf numFmtId="0" fontId="0" fillId="7" borderId="41" xfId="0" applyFill="1" applyBorder="1"/>
    <xf numFmtId="0" fontId="2" fillId="6" borderId="0" xfId="4" applyFill="1"/>
    <xf numFmtId="0" fontId="9" fillId="6" borderId="11" xfId="0" applyFont="1" applyFill="1" applyBorder="1" applyAlignment="1">
      <alignment horizontal="left"/>
    </xf>
    <xf numFmtId="0" fontId="9" fillId="6" borderId="7" xfId="0" applyFont="1" applyFill="1" applyBorder="1" applyAlignment="1">
      <alignment horizontal="left" vertical="center"/>
    </xf>
    <xf numFmtId="0" fontId="9" fillId="6" borderId="18" xfId="0" applyFont="1" applyFill="1" applyBorder="1" applyAlignment="1">
      <alignment horizontal="left" vertical="center"/>
    </xf>
    <xf numFmtId="0" fontId="9" fillId="6" borderId="52" xfId="0" applyFont="1" applyFill="1" applyBorder="1" applyAlignment="1">
      <alignment vertical="center"/>
    </xf>
    <xf numFmtId="166" fontId="2" fillId="7" borderId="34" xfId="4" applyNumberFormat="1" applyFill="1" applyBorder="1" applyAlignment="1">
      <alignment horizontal="center"/>
    </xf>
    <xf numFmtId="0" fontId="39" fillId="6" borderId="0" xfId="4" applyFont="1" applyFill="1"/>
    <xf numFmtId="3" fontId="22" fillId="7" borderId="58" xfId="0" applyNumberFormat="1" applyFont="1" applyFill="1" applyBorder="1" applyAlignment="1">
      <alignment horizontal="center" vertical="center"/>
    </xf>
    <xf numFmtId="3" fontId="22" fillId="7" borderId="59" xfId="0" applyNumberFormat="1" applyFont="1" applyFill="1" applyBorder="1" applyAlignment="1">
      <alignment horizontal="center" vertical="center"/>
    </xf>
    <xf numFmtId="3" fontId="22" fillId="7" borderId="73" xfId="0" applyNumberFormat="1" applyFont="1" applyFill="1" applyBorder="1" applyAlignment="1">
      <alignment horizontal="center" vertical="center"/>
    </xf>
    <xf numFmtId="3" fontId="26" fillId="5" borderId="45" xfId="9" applyNumberFormat="1" applyFont="1" applyFill="1" applyBorder="1" applyAlignment="1">
      <alignment horizontal="center" vertical="center"/>
    </xf>
    <xf numFmtId="3" fontId="22" fillId="7" borderId="60" xfId="0" applyNumberFormat="1" applyFont="1" applyFill="1" applyBorder="1" applyAlignment="1">
      <alignment horizontal="center" vertical="center"/>
    </xf>
    <xf numFmtId="0" fontId="26" fillId="5" borderId="45" xfId="9" applyFont="1" applyFill="1" applyBorder="1" applyAlignment="1">
      <alignment horizontal="center" vertical="center"/>
    </xf>
    <xf numFmtId="3" fontId="22" fillId="7" borderId="59" xfId="0" applyNumberFormat="1" applyFont="1" applyFill="1" applyBorder="1" applyAlignment="1">
      <alignment horizontal="center" vertical="center" wrapText="1"/>
    </xf>
    <xf numFmtId="3" fontId="22" fillId="7" borderId="73" xfId="0" applyNumberFormat="1" applyFont="1" applyFill="1" applyBorder="1" applyAlignment="1">
      <alignment horizontal="center" vertical="center" wrapText="1"/>
    </xf>
    <xf numFmtId="3" fontId="23" fillId="5" borderId="10" xfId="10" applyNumberFormat="1" applyFont="1" applyFill="1" applyBorder="1" applyAlignment="1">
      <alignment horizontal="center" vertical="center"/>
    </xf>
    <xf numFmtId="166" fontId="22" fillId="7" borderId="47" xfId="3" applyNumberFormat="1" applyFont="1" applyFill="1" applyBorder="1" applyAlignment="1">
      <alignment horizontal="center" vertical="center"/>
    </xf>
    <xf numFmtId="166" fontId="22" fillId="7" borderId="23" xfId="3" applyNumberFormat="1" applyFont="1" applyFill="1" applyBorder="1" applyAlignment="1">
      <alignment horizontal="center" vertical="center"/>
    </xf>
    <xf numFmtId="166" fontId="22" fillId="7" borderId="48" xfId="3" applyNumberFormat="1" applyFont="1" applyFill="1" applyBorder="1" applyAlignment="1">
      <alignment horizontal="center" vertical="center"/>
    </xf>
    <xf numFmtId="166" fontId="27" fillId="5" borderId="18" xfId="3" applyNumberFormat="1" applyFont="1" applyFill="1" applyBorder="1" applyAlignment="1">
      <alignment horizontal="center"/>
    </xf>
    <xf numFmtId="0" fontId="16" fillId="6" borderId="74" xfId="0" quotePrefix="1" applyFont="1" applyFill="1" applyBorder="1" applyAlignment="1">
      <alignment horizontal="center" vertical="center"/>
    </xf>
    <xf numFmtId="0" fontId="10" fillId="7" borderId="0" xfId="0" applyFont="1" applyFill="1" applyAlignment="1">
      <alignment horizontal="right"/>
    </xf>
    <xf numFmtId="2" fontId="10" fillId="7" borderId="0" xfId="0" applyNumberFormat="1" applyFont="1" applyFill="1"/>
    <xf numFmtId="3" fontId="22" fillId="0" borderId="73" xfId="0" applyNumberFormat="1" applyFont="1" applyFill="1" applyBorder="1" applyAlignment="1">
      <alignment horizontal="center" vertical="center"/>
    </xf>
    <xf numFmtId="3" fontId="22" fillId="0" borderId="59" xfId="0" applyNumberFormat="1" applyFont="1" applyFill="1" applyBorder="1" applyAlignment="1">
      <alignment horizontal="center" vertical="center"/>
    </xf>
    <xf numFmtId="3" fontId="22" fillId="0" borderId="59" xfId="0" applyNumberFormat="1" applyFont="1" applyFill="1" applyBorder="1" applyAlignment="1">
      <alignment horizontal="center" vertical="center" wrapText="1"/>
    </xf>
    <xf numFmtId="3" fontId="22" fillId="0" borderId="73" xfId="0" applyNumberFormat="1" applyFont="1" applyFill="1" applyBorder="1" applyAlignment="1">
      <alignment horizontal="center" vertical="center" wrapText="1"/>
    </xf>
    <xf numFmtId="166" fontId="10" fillId="7" borderId="0" xfId="0" applyNumberFormat="1" applyFont="1" applyFill="1" applyAlignment="1">
      <alignment horizontal="right"/>
    </xf>
    <xf numFmtId="0" fontId="16" fillId="6" borderId="75" xfId="5" applyFont="1" applyFill="1" applyBorder="1" applyAlignment="1">
      <alignment horizontal="center" vertical="center"/>
    </xf>
    <xf numFmtId="166" fontId="22" fillId="7" borderId="76" xfId="3" applyNumberFormat="1" applyFont="1" applyFill="1" applyBorder="1" applyAlignment="1">
      <alignment horizontal="center" vertical="center"/>
    </xf>
    <xf numFmtId="166" fontId="22" fillId="7" borderId="77" xfId="3" applyNumberFormat="1" applyFont="1" applyFill="1" applyBorder="1" applyAlignment="1">
      <alignment horizontal="center" vertical="center"/>
    </xf>
    <xf numFmtId="166" fontId="22" fillId="7" borderId="78" xfId="3" applyNumberFormat="1" applyFont="1" applyFill="1" applyBorder="1" applyAlignment="1">
      <alignment horizontal="center" vertical="center"/>
    </xf>
    <xf numFmtId="166" fontId="23" fillId="5" borderId="46" xfId="3" applyNumberFormat="1" applyFont="1" applyFill="1" applyBorder="1" applyAlignment="1">
      <alignment horizontal="center" vertical="center"/>
    </xf>
    <xf numFmtId="0" fontId="16" fillId="6" borderId="79" xfId="5" applyFont="1" applyFill="1" applyBorder="1" applyAlignment="1">
      <alignment horizontal="center" vertical="center"/>
    </xf>
    <xf numFmtId="166" fontId="23" fillId="5" borderId="27" xfId="3" applyNumberFormat="1" applyFont="1" applyFill="1" applyBorder="1" applyAlignment="1">
      <alignment horizontal="center" vertical="center"/>
    </xf>
    <xf numFmtId="166" fontId="23" fillId="5" borderId="26" xfId="3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56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5" fillId="7" borderId="12" xfId="0" applyFont="1" applyFill="1" applyBorder="1" applyAlignment="1">
      <alignment horizontal="left" vertical="center"/>
    </xf>
    <xf numFmtId="0" fontId="16" fillId="0" borderId="12" xfId="0" applyFont="1" applyBorder="1" applyAlignment="1">
      <alignment horizontal="center" vertical="center" wrapText="1"/>
    </xf>
    <xf numFmtId="0" fontId="17" fillId="7" borderId="11" xfId="0" applyFont="1" applyFill="1" applyBorder="1" applyAlignment="1">
      <alignment horizontal="center" vertical="center"/>
    </xf>
    <xf numFmtId="0" fontId="17" fillId="7" borderId="7" xfId="0" applyFont="1" applyFill="1" applyBorder="1" applyAlignment="1">
      <alignment horizontal="center" vertical="center"/>
    </xf>
    <xf numFmtId="0" fontId="17" fillId="7" borderId="18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left" vertical="center"/>
    </xf>
    <xf numFmtId="0" fontId="10" fillId="7" borderId="18" xfId="0" applyFont="1" applyFill="1" applyBorder="1" applyAlignment="1">
      <alignment horizontal="left" vertical="center"/>
    </xf>
    <xf numFmtId="0" fontId="10" fillId="7" borderId="11" xfId="0" applyFont="1" applyFill="1" applyBorder="1" applyAlignment="1">
      <alignment horizontal="center"/>
    </xf>
    <xf numFmtId="0" fontId="10" fillId="7" borderId="18" xfId="0" applyFont="1" applyFill="1" applyBorder="1" applyAlignment="1">
      <alignment horizontal="center"/>
    </xf>
    <xf numFmtId="0" fontId="18" fillId="9" borderId="12" xfId="0" applyFont="1" applyFill="1" applyBorder="1" applyAlignment="1">
      <alignment horizontal="left" vertical="center"/>
    </xf>
    <xf numFmtId="0" fontId="10" fillId="7" borderId="12" xfId="0" applyFont="1" applyFill="1" applyBorder="1" applyAlignment="1">
      <alignment horizontal="center" vertical="center"/>
    </xf>
    <xf numFmtId="0" fontId="26" fillId="5" borderId="27" xfId="8" applyFont="1" applyFill="1" applyBorder="1" applyAlignment="1">
      <alignment horizontal="right"/>
    </xf>
    <xf numFmtId="0" fontId="26" fillId="5" borderId="10" xfId="8" applyFont="1" applyFill="1" applyBorder="1" applyAlignment="1">
      <alignment horizontal="right"/>
    </xf>
    <xf numFmtId="0" fontId="26" fillId="5" borderId="27" xfId="8" applyFont="1" applyFill="1" applyBorder="1" applyAlignment="1">
      <alignment horizontal="right" vertical="center"/>
    </xf>
    <xf numFmtId="0" fontId="26" fillId="5" borderId="10" xfId="8" applyFont="1" applyFill="1" applyBorder="1" applyAlignment="1">
      <alignment horizontal="right" vertical="center"/>
    </xf>
    <xf numFmtId="0" fontId="16" fillId="6" borderId="39" xfId="0" applyFont="1" applyFill="1" applyBorder="1" applyAlignment="1">
      <alignment horizontal="center" vertical="center" wrapText="1"/>
    </xf>
    <xf numFmtId="0" fontId="16" fillId="6" borderId="19" xfId="0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left" vertical="center" wrapText="1"/>
    </xf>
    <xf numFmtId="0" fontId="16" fillId="6" borderId="38" xfId="5" applyFont="1" applyFill="1" applyBorder="1">
      <alignment horizontal="left" vertical="center"/>
    </xf>
    <xf numFmtId="0" fontId="16" fillId="6" borderId="28" xfId="5" applyFont="1" applyFill="1" applyBorder="1">
      <alignment horizontal="left" vertical="center"/>
    </xf>
    <xf numFmtId="0" fontId="16" fillId="6" borderId="8" xfId="5" applyFont="1" applyFill="1" applyBorder="1">
      <alignment horizontal="left" vertical="center"/>
    </xf>
    <xf numFmtId="0" fontId="16" fillId="6" borderId="9" xfId="5" applyFont="1" applyFill="1" applyBorder="1">
      <alignment horizontal="left" vertical="center"/>
    </xf>
    <xf numFmtId="0" fontId="16" fillId="6" borderId="45" xfId="5" applyFont="1" applyFill="1" applyBorder="1" applyAlignment="1">
      <alignment horizontal="center" vertical="center"/>
    </xf>
    <xf numFmtId="0" fontId="16" fillId="6" borderId="7" xfId="5" applyFont="1" applyFill="1" applyBorder="1" applyAlignment="1">
      <alignment horizontal="center" vertical="center"/>
    </xf>
    <xf numFmtId="0" fontId="16" fillId="6" borderId="46" xfId="5" applyFont="1" applyFill="1" applyBorder="1" applyAlignment="1">
      <alignment horizontal="center" vertical="center"/>
    </xf>
    <xf numFmtId="0" fontId="16" fillId="6" borderId="8" xfId="5" applyFont="1" applyFill="1" applyBorder="1" applyAlignment="1">
      <alignment horizontal="center" vertical="center"/>
    </xf>
    <xf numFmtId="0" fontId="18" fillId="9" borderId="11" xfId="0" applyFont="1" applyFill="1" applyBorder="1" applyAlignment="1">
      <alignment horizontal="left" vertical="center"/>
    </xf>
    <xf numFmtId="0" fontId="18" fillId="9" borderId="18" xfId="0" applyFont="1" applyFill="1" applyBorder="1" applyAlignment="1">
      <alignment horizontal="left" vertical="center"/>
    </xf>
    <xf numFmtId="0" fontId="15" fillId="7" borderId="11" xfId="0" applyFont="1" applyFill="1" applyBorder="1" applyAlignment="1">
      <alignment horizontal="left" vertical="center"/>
    </xf>
    <xf numFmtId="0" fontId="15" fillId="7" borderId="18" xfId="0" applyFont="1" applyFill="1" applyBorder="1" applyAlignment="1">
      <alignment horizontal="left" vertical="center"/>
    </xf>
    <xf numFmtId="0" fontId="16" fillId="6" borderId="11" xfId="5" applyFont="1" applyFill="1" applyBorder="1" applyAlignment="1">
      <alignment horizontal="center" vertical="center"/>
    </xf>
    <xf numFmtId="0" fontId="16" fillId="6" borderId="18" xfId="5" applyFont="1" applyFill="1" applyBorder="1" applyAlignment="1">
      <alignment horizontal="center" vertical="center"/>
    </xf>
    <xf numFmtId="0" fontId="16" fillId="6" borderId="52" xfId="5" applyFont="1" applyFill="1" applyBorder="1">
      <alignment horizontal="left" vertical="center"/>
    </xf>
    <xf numFmtId="0" fontId="16" fillId="6" borderId="53" xfId="5" applyFont="1" applyFill="1" applyBorder="1">
      <alignment horizontal="left" vertical="center"/>
    </xf>
    <xf numFmtId="0" fontId="33" fillId="10" borderId="35" xfId="0" applyFont="1" applyFill="1" applyBorder="1" applyAlignment="1">
      <alignment horizontal="right"/>
    </xf>
    <xf numFmtId="0" fontId="33" fillId="10" borderId="36" xfId="0" applyFont="1" applyFill="1" applyBorder="1" applyAlignment="1">
      <alignment horizontal="right"/>
    </xf>
    <xf numFmtId="0" fontId="33" fillId="0" borderId="27" xfId="0" applyFont="1" applyBorder="1" applyAlignment="1">
      <alignment horizontal="right"/>
    </xf>
    <xf numFmtId="0" fontId="33" fillId="0" borderId="10" xfId="0" applyFont="1" applyBorder="1" applyAlignment="1">
      <alignment horizontal="right"/>
    </xf>
    <xf numFmtId="0" fontId="33" fillId="10" borderId="38" xfId="0" applyFont="1" applyFill="1" applyBorder="1" applyAlignment="1">
      <alignment horizontal="right"/>
    </xf>
    <xf numFmtId="0" fontId="33" fillId="10" borderId="8" xfId="0" applyFont="1" applyFill="1" applyBorder="1" applyAlignment="1">
      <alignment horizontal="right"/>
    </xf>
    <xf numFmtId="0" fontId="16" fillId="6" borderId="12" xfId="0" applyFont="1" applyFill="1" applyBorder="1" applyAlignment="1">
      <alignment horizontal="center" vertical="center" wrapText="1"/>
    </xf>
    <xf numFmtId="0" fontId="16" fillId="6" borderId="13" xfId="0" applyFont="1" applyFill="1" applyBorder="1" applyAlignment="1">
      <alignment horizontal="center" vertical="center" wrapText="1"/>
    </xf>
    <xf numFmtId="0" fontId="26" fillId="5" borderId="11" xfId="8" applyFont="1" applyFill="1" applyBorder="1" applyAlignment="1">
      <alignment horizontal="right"/>
    </xf>
    <xf numFmtId="0" fontId="26" fillId="5" borderId="18" xfId="8" applyFont="1" applyFill="1" applyBorder="1" applyAlignment="1">
      <alignment horizontal="right"/>
    </xf>
    <xf numFmtId="0" fontId="35" fillId="6" borderId="11" xfId="0" applyFont="1" applyFill="1" applyBorder="1" applyAlignment="1">
      <alignment horizontal="center"/>
    </xf>
    <xf numFmtId="0" fontId="35" fillId="6" borderId="7" xfId="0" applyFont="1" applyFill="1" applyBorder="1" applyAlignment="1">
      <alignment horizontal="center"/>
    </xf>
    <xf numFmtId="0" fontId="35" fillId="6" borderId="18" xfId="0" applyFont="1" applyFill="1" applyBorder="1" applyAlignment="1">
      <alignment horizontal="center"/>
    </xf>
    <xf numFmtId="0" fontId="16" fillId="6" borderId="35" xfId="5" applyFont="1" applyFill="1" applyBorder="1">
      <alignment horizontal="left" vertical="center"/>
    </xf>
    <xf numFmtId="0" fontId="16" fillId="6" borderId="49" xfId="5" applyFont="1" applyFill="1" applyBorder="1">
      <alignment horizontal="left" vertical="center"/>
    </xf>
    <xf numFmtId="0" fontId="16" fillId="6" borderId="65" xfId="5" applyFont="1" applyFill="1" applyBorder="1">
      <alignment horizontal="left" vertical="center"/>
    </xf>
    <xf numFmtId="0" fontId="16" fillId="6" borderId="69" xfId="5" applyFont="1" applyFill="1" applyBorder="1">
      <alignment horizontal="left" vertical="center"/>
    </xf>
    <xf numFmtId="0" fontId="26" fillId="5" borderId="11" xfId="8" applyFont="1" applyFill="1" applyBorder="1" applyAlignment="1">
      <alignment horizontal="right" vertical="center"/>
    </xf>
    <xf numFmtId="0" fontId="26" fillId="5" borderId="18" xfId="8" applyFont="1" applyFill="1" applyBorder="1" applyAlignment="1">
      <alignment horizontal="right" vertical="center"/>
    </xf>
    <xf numFmtId="0" fontId="26" fillId="5" borderId="11" xfId="8" applyFont="1" applyFill="1" applyBorder="1" applyAlignment="1">
      <alignment horizontal="right" vertical="top"/>
    </xf>
    <xf numFmtId="0" fontId="26" fillId="5" borderId="7" xfId="8" applyFont="1" applyFill="1" applyBorder="1" applyAlignment="1">
      <alignment horizontal="right" vertical="top"/>
    </xf>
    <xf numFmtId="0" fontId="26" fillId="5" borderId="7" xfId="8" applyFont="1" applyFill="1" applyBorder="1" applyAlignment="1">
      <alignment horizontal="right" vertical="center"/>
    </xf>
    <xf numFmtId="0" fontId="16" fillId="6" borderId="41" xfId="5" applyFont="1" applyFill="1" applyBorder="1">
      <alignment horizontal="left" vertical="center"/>
    </xf>
    <xf numFmtId="0" fontId="16" fillId="6" borderId="40" xfId="5" applyFont="1" applyFill="1" applyBorder="1">
      <alignment horizontal="left" vertical="center"/>
    </xf>
    <xf numFmtId="0" fontId="16" fillId="6" borderId="27" xfId="5" applyFont="1" applyFill="1" applyBorder="1">
      <alignment horizontal="left" vertical="center"/>
    </xf>
    <xf numFmtId="0" fontId="16" fillId="6" borderId="45" xfId="5" applyFont="1" applyFill="1" applyBorder="1">
      <alignment horizontal="left" vertical="center"/>
    </xf>
    <xf numFmtId="0" fontId="26" fillId="5" borderId="27" xfId="8" applyFont="1" applyFill="1" applyBorder="1" applyAlignment="1">
      <alignment horizontal="left"/>
    </xf>
    <xf numFmtId="0" fontId="26" fillId="5" borderId="10" xfId="8" applyFont="1" applyFill="1" applyBorder="1" applyAlignment="1">
      <alignment horizontal="left"/>
    </xf>
    <xf numFmtId="0" fontId="16" fillId="6" borderId="26" xfId="0" applyFont="1" applyFill="1" applyBorder="1" applyAlignment="1">
      <alignment horizontal="center" vertical="center" wrapText="1"/>
    </xf>
    <xf numFmtId="0" fontId="16" fillId="6" borderId="10" xfId="5" applyFont="1" applyFill="1" applyBorder="1">
      <alignment horizontal="left" vertical="center"/>
    </xf>
    <xf numFmtId="0" fontId="38" fillId="7" borderId="0" xfId="0" applyFont="1" applyFill="1" applyAlignment="1">
      <alignment horizontal="left" wrapText="1"/>
    </xf>
  </cellXfs>
  <cellStyles count="13">
    <cellStyle name="Collegamento ipertestuale" xfId="4" builtinId="8"/>
    <cellStyle name="intestazione anni_3" xfId="7" xr:uid="{BCF38A61-E414-437E-B148-DCB2798BFEF1}"/>
    <cellStyle name="intestazione di colonna cinema" xfId="5" xr:uid="{8396245E-3F5B-44B2-8082-B95347DEEAC9}"/>
    <cellStyle name="intestazione_anni" xfId="6" xr:uid="{C5421853-1DE6-442A-B026-E805B83C2A1E}"/>
    <cellStyle name="Migliaia" xfId="1" builtinId="3" customBuiltin="1"/>
    <cellStyle name="Migliaia [0]" xfId="2" builtinId="6"/>
    <cellStyle name="Normale" xfId="0" builtinId="0"/>
    <cellStyle name="Normale_Foglio1 2" xfId="8" xr:uid="{9D646C32-96A6-4751-BCB0-503F0840BE6F}"/>
    <cellStyle name="Normale_Foglio2" xfId="11" xr:uid="{7D70692E-3E3B-47FF-8EDB-4F50A8675A5A}"/>
    <cellStyle name="Normale_Foglio2 2" xfId="9" xr:uid="{ED9696F4-DDFC-497E-83BE-07B785654111}"/>
    <cellStyle name="Normale_Report_cinema_031999" xfId="10" xr:uid="{C78C47CF-1CE6-4658-BAFB-C23BBE6A64C6}"/>
    <cellStyle name="Percentuale" xfId="3" builtinId="5"/>
    <cellStyle name="Percentuale 2" xfId="12" xr:uid="{105F5832-5BD3-4A28-986E-A1A6F153CE27}"/>
  </cellStyles>
  <dxfs count="0"/>
  <tableStyles count="0" defaultTableStyle="TableStyleMedium2" defaultPivotStyle="PivotStyleLight16"/>
  <colors>
    <mruColors>
      <color rgb="FFE74624"/>
      <color rgb="FFDFE5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ocp.piemonte.it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ice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9525</xdr:rowOff>
    </xdr:from>
    <xdr:to>
      <xdr:col>1</xdr:col>
      <xdr:colOff>565738</xdr:colOff>
      <xdr:row>3</xdr:row>
      <xdr:rowOff>165734</xdr:rowOff>
    </xdr:to>
    <xdr:pic>
      <xdr:nvPicPr>
        <xdr:cNvPr id="3" name="Immagin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97DDAB-0C1A-4A05-98A9-0F9CC90E7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00025"/>
          <a:ext cx="1499188" cy="53720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679807</xdr:colOff>
      <xdr:row>0</xdr:row>
      <xdr:rowOff>60328</xdr:rowOff>
    </xdr:from>
    <xdr:to>
      <xdr:col>2</xdr:col>
      <xdr:colOff>219400</xdr:colOff>
      <xdr:row>0</xdr:row>
      <xdr:rowOff>367920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1EA285C-91A8-4A61-9CB4-7C6031258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732" y="60328"/>
          <a:ext cx="815943" cy="307592"/>
        </a:xfrm>
        <a:prstGeom prst="rect">
          <a:avLst/>
        </a:prstGeom>
      </xdr:spPr>
    </xdr:pic>
    <xdr:clientData/>
  </xdr:twoCellAnchor>
  <xdr:twoCellAnchor>
    <xdr:from>
      <xdr:col>7</xdr:col>
      <xdr:colOff>19050</xdr:colOff>
      <xdr:row>0</xdr:row>
      <xdr:rowOff>28575</xdr:rowOff>
    </xdr:from>
    <xdr:to>
      <xdr:col>8</xdr:col>
      <xdr:colOff>568613</xdr:colOff>
      <xdr:row>1</xdr:row>
      <xdr:rowOff>43873</xdr:rowOff>
    </xdr:to>
    <xdr:sp macro="" textlink="">
      <xdr:nvSpPr>
        <xdr:cNvPr id="4" name="Freccia a sinistr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6C0AB7-0EAA-4E8F-8EAB-91801C1497B6}"/>
            </a:ext>
          </a:extLst>
        </xdr:cNvPr>
        <xdr:cNvSpPr/>
      </xdr:nvSpPr>
      <xdr:spPr>
        <a:xfrm>
          <a:off x="5095875" y="28575"/>
          <a:ext cx="1187738" cy="434398"/>
        </a:xfrm>
        <a:prstGeom prst="leftArrow">
          <a:avLst/>
        </a:prstGeom>
        <a:solidFill>
          <a:srgbClr val="E74624"/>
        </a:solidFill>
        <a:ln>
          <a:solidFill>
            <a:srgbClr val="E7462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900"/>
            <a:t>TORNA</a:t>
          </a:r>
          <a:r>
            <a:rPr lang="it-IT" sz="900" baseline="0"/>
            <a:t> ALL'</a:t>
          </a:r>
          <a:r>
            <a:rPr lang="it-IT" sz="900"/>
            <a:t>INDICE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679807</xdr:colOff>
      <xdr:row>0</xdr:row>
      <xdr:rowOff>60328</xdr:rowOff>
    </xdr:from>
    <xdr:to>
      <xdr:col>2</xdr:col>
      <xdr:colOff>219400</xdr:colOff>
      <xdr:row>0</xdr:row>
      <xdr:rowOff>367920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AF6A5140-C2D4-40E3-86E9-5066ED56C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732" y="60328"/>
          <a:ext cx="815943" cy="307592"/>
        </a:xfrm>
        <a:prstGeom prst="rect">
          <a:avLst/>
        </a:prstGeom>
      </xdr:spPr>
    </xdr:pic>
    <xdr:clientData/>
  </xdr:twoCellAnchor>
  <xdr:twoCellAnchor>
    <xdr:from>
      <xdr:col>7</xdr:col>
      <xdr:colOff>19050</xdr:colOff>
      <xdr:row>0</xdr:row>
      <xdr:rowOff>38100</xdr:rowOff>
    </xdr:from>
    <xdr:to>
      <xdr:col>8</xdr:col>
      <xdr:colOff>409575</xdr:colOff>
      <xdr:row>1</xdr:row>
      <xdr:rowOff>53398</xdr:rowOff>
    </xdr:to>
    <xdr:sp macro="" textlink="">
      <xdr:nvSpPr>
        <xdr:cNvPr id="5" name="Freccia a sinistra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00358D-C6A8-4207-9E1B-FFF32CABB641}"/>
            </a:ext>
          </a:extLst>
        </xdr:cNvPr>
        <xdr:cNvSpPr/>
      </xdr:nvSpPr>
      <xdr:spPr>
        <a:xfrm>
          <a:off x="5924550" y="38100"/>
          <a:ext cx="1209675" cy="434398"/>
        </a:xfrm>
        <a:prstGeom prst="leftArrow">
          <a:avLst/>
        </a:prstGeom>
        <a:solidFill>
          <a:srgbClr val="E74624"/>
        </a:solidFill>
        <a:ln>
          <a:solidFill>
            <a:srgbClr val="E7462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900"/>
            <a:t>TORNA</a:t>
          </a:r>
          <a:r>
            <a:rPr lang="it-IT" sz="900" baseline="0"/>
            <a:t> ALL'</a:t>
          </a:r>
          <a:r>
            <a:rPr lang="it-IT" sz="900"/>
            <a:t>INDICE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679807</xdr:colOff>
      <xdr:row>0</xdr:row>
      <xdr:rowOff>60328</xdr:rowOff>
    </xdr:from>
    <xdr:to>
      <xdr:col>2</xdr:col>
      <xdr:colOff>219400</xdr:colOff>
      <xdr:row>0</xdr:row>
      <xdr:rowOff>367920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5C8C2931-D374-4A14-AD2C-7DB5F0330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732" y="60328"/>
          <a:ext cx="815943" cy="307592"/>
        </a:xfrm>
        <a:prstGeom prst="rect">
          <a:avLst/>
        </a:prstGeom>
      </xdr:spPr>
    </xdr:pic>
    <xdr:clientData/>
  </xdr:twoCellAnchor>
  <xdr:twoCellAnchor>
    <xdr:from>
      <xdr:col>7</xdr:col>
      <xdr:colOff>19050</xdr:colOff>
      <xdr:row>0</xdr:row>
      <xdr:rowOff>57150</xdr:rowOff>
    </xdr:from>
    <xdr:to>
      <xdr:col>8</xdr:col>
      <xdr:colOff>209550</xdr:colOff>
      <xdr:row>1</xdr:row>
      <xdr:rowOff>34348</xdr:rowOff>
    </xdr:to>
    <xdr:sp macro="" textlink="">
      <xdr:nvSpPr>
        <xdr:cNvPr id="5" name="Freccia a sinistra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C918A6-F11A-45DE-B766-9BA8364A4A8B}"/>
            </a:ext>
          </a:extLst>
        </xdr:cNvPr>
        <xdr:cNvSpPr/>
      </xdr:nvSpPr>
      <xdr:spPr>
        <a:xfrm>
          <a:off x="6619875" y="57150"/>
          <a:ext cx="1209675" cy="434398"/>
        </a:xfrm>
        <a:prstGeom prst="leftArrow">
          <a:avLst/>
        </a:prstGeom>
        <a:solidFill>
          <a:srgbClr val="E74624"/>
        </a:solidFill>
        <a:ln>
          <a:solidFill>
            <a:srgbClr val="E7462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900"/>
            <a:t>TORNA</a:t>
          </a:r>
          <a:r>
            <a:rPr lang="it-IT" sz="900" baseline="0"/>
            <a:t> ALL'</a:t>
          </a:r>
          <a:r>
            <a:rPr lang="it-IT" sz="900"/>
            <a:t>INDICE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59172</xdr:colOff>
      <xdr:row>0</xdr:row>
      <xdr:rowOff>67829</xdr:rowOff>
    </xdr:from>
    <xdr:to>
      <xdr:col>8</xdr:col>
      <xdr:colOff>588819</xdr:colOff>
      <xdr:row>1</xdr:row>
      <xdr:rowOff>129886</xdr:rowOff>
    </xdr:to>
    <xdr:sp macro="" textlink="">
      <xdr:nvSpPr>
        <xdr:cNvPr id="8" name="Freccia a sinistra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6EF48B-BC91-4516-A012-DE942702164B}"/>
            </a:ext>
          </a:extLst>
        </xdr:cNvPr>
        <xdr:cNvSpPr/>
      </xdr:nvSpPr>
      <xdr:spPr>
        <a:xfrm>
          <a:off x="4674467" y="67829"/>
          <a:ext cx="1170420" cy="434398"/>
        </a:xfrm>
        <a:prstGeom prst="leftArrow">
          <a:avLst/>
        </a:prstGeom>
        <a:solidFill>
          <a:srgbClr val="E74624"/>
        </a:solidFill>
        <a:ln>
          <a:solidFill>
            <a:srgbClr val="E7462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900"/>
            <a:t>TORNA</a:t>
          </a:r>
          <a:r>
            <a:rPr lang="it-IT" sz="900" baseline="0"/>
            <a:t> ALL'</a:t>
          </a:r>
          <a:r>
            <a:rPr lang="it-IT" sz="900"/>
            <a:t>INDICE</a:t>
          </a:r>
        </a:p>
      </xdr:txBody>
    </xdr:sp>
    <xdr:clientData/>
  </xdr:twoCellAnchor>
  <xdr:twoCellAnchor editAs="oneCell">
    <xdr:from>
      <xdr:col>2</xdr:col>
      <xdr:colOff>0</xdr:colOff>
      <xdr:row>0</xdr:row>
      <xdr:rowOff>34643</xdr:rowOff>
    </xdr:from>
    <xdr:to>
      <xdr:col>2</xdr:col>
      <xdr:colOff>823031</xdr:colOff>
      <xdr:row>0</xdr:row>
      <xdr:rowOff>333373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B3D29CA7-E5C4-49DE-B119-29F1603A5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8873" y="34643"/>
          <a:ext cx="823031" cy="2987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34643</xdr:rowOff>
    </xdr:from>
    <xdr:to>
      <xdr:col>2</xdr:col>
      <xdr:colOff>823031</xdr:colOff>
      <xdr:row>0</xdr:row>
      <xdr:rowOff>333373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E669B7B6-AC75-41DA-9A51-F40664EDC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" y="34643"/>
          <a:ext cx="823031" cy="298730"/>
        </a:xfrm>
        <a:prstGeom prst="rect">
          <a:avLst/>
        </a:prstGeom>
      </xdr:spPr>
    </xdr:pic>
    <xdr:clientData/>
  </xdr:twoCellAnchor>
  <xdr:twoCellAnchor>
    <xdr:from>
      <xdr:col>7</xdr:col>
      <xdr:colOff>104775</xdr:colOff>
      <xdr:row>0</xdr:row>
      <xdr:rowOff>66675</xdr:rowOff>
    </xdr:from>
    <xdr:to>
      <xdr:col>8</xdr:col>
      <xdr:colOff>581025</xdr:colOff>
      <xdr:row>1</xdr:row>
      <xdr:rowOff>129598</xdr:rowOff>
    </xdr:to>
    <xdr:sp macro="" textlink="">
      <xdr:nvSpPr>
        <xdr:cNvPr id="6" name="Freccia a sinistra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0FD87A-13A0-4318-B835-077D94D138B8}"/>
            </a:ext>
          </a:extLst>
        </xdr:cNvPr>
        <xdr:cNvSpPr/>
      </xdr:nvSpPr>
      <xdr:spPr>
        <a:xfrm>
          <a:off x="5010150" y="66675"/>
          <a:ext cx="1162050" cy="434398"/>
        </a:xfrm>
        <a:prstGeom prst="leftArrow">
          <a:avLst/>
        </a:prstGeom>
        <a:solidFill>
          <a:srgbClr val="E74624"/>
        </a:solidFill>
        <a:ln>
          <a:solidFill>
            <a:srgbClr val="E7462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900"/>
            <a:t>TORNA</a:t>
          </a:r>
          <a:r>
            <a:rPr lang="it-IT" sz="900" baseline="0"/>
            <a:t> ALL'</a:t>
          </a:r>
          <a:r>
            <a:rPr lang="it-IT" sz="900"/>
            <a:t>INDICE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34643</xdr:rowOff>
    </xdr:from>
    <xdr:to>
      <xdr:col>2</xdr:col>
      <xdr:colOff>823031</xdr:colOff>
      <xdr:row>0</xdr:row>
      <xdr:rowOff>333373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C04467E8-C589-4DF4-88C0-DEA488FB8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" y="34643"/>
          <a:ext cx="823031" cy="298730"/>
        </a:xfrm>
        <a:prstGeom prst="rect">
          <a:avLst/>
        </a:prstGeom>
      </xdr:spPr>
    </xdr:pic>
    <xdr:clientData/>
  </xdr:twoCellAnchor>
  <xdr:twoCellAnchor>
    <xdr:from>
      <xdr:col>7</xdr:col>
      <xdr:colOff>19242</xdr:colOff>
      <xdr:row>0</xdr:row>
      <xdr:rowOff>0</xdr:rowOff>
    </xdr:from>
    <xdr:to>
      <xdr:col>8</xdr:col>
      <xdr:colOff>279015</xdr:colOff>
      <xdr:row>1</xdr:row>
      <xdr:rowOff>59171</xdr:rowOff>
    </xdr:to>
    <xdr:sp macro="" textlink="">
      <xdr:nvSpPr>
        <xdr:cNvPr id="4" name="Freccia a sinistr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E3853B-CD1A-4DDD-8F18-BA3BF50111CB}"/>
            </a:ext>
          </a:extLst>
        </xdr:cNvPr>
        <xdr:cNvSpPr/>
      </xdr:nvSpPr>
      <xdr:spPr>
        <a:xfrm>
          <a:off x="6003636" y="0"/>
          <a:ext cx="1212273" cy="434398"/>
        </a:xfrm>
        <a:prstGeom prst="leftArrow">
          <a:avLst/>
        </a:prstGeom>
        <a:solidFill>
          <a:srgbClr val="E74624"/>
        </a:solidFill>
        <a:ln>
          <a:solidFill>
            <a:srgbClr val="E7462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900"/>
            <a:t>TORNA</a:t>
          </a:r>
          <a:r>
            <a:rPr lang="it-IT" sz="900" baseline="0"/>
            <a:t> ALL'</a:t>
          </a:r>
          <a:r>
            <a:rPr lang="it-IT" sz="900"/>
            <a:t>INDICE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984607</xdr:colOff>
      <xdr:row>0</xdr:row>
      <xdr:rowOff>60328</xdr:rowOff>
    </xdr:from>
    <xdr:to>
      <xdr:col>1</xdr:col>
      <xdr:colOff>1807638</xdr:colOff>
      <xdr:row>0</xdr:row>
      <xdr:rowOff>357859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4CAE695-6B48-47CF-9D5F-6DA538EC0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5843" y="60328"/>
          <a:ext cx="823031" cy="297531"/>
        </a:xfrm>
        <a:prstGeom prst="rect">
          <a:avLst/>
        </a:prstGeom>
      </xdr:spPr>
    </xdr:pic>
    <xdr:clientData/>
  </xdr:twoCellAnchor>
  <xdr:twoCellAnchor>
    <xdr:from>
      <xdr:col>7</xdr:col>
      <xdr:colOff>10703</xdr:colOff>
      <xdr:row>0</xdr:row>
      <xdr:rowOff>53511</xdr:rowOff>
    </xdr:from>
    <xdr:to>
      <xdr:col>8</xdr:col>
      <xdr:colOff>1348483</xdr:colOff>
      <xdr:row>1</xdr:row>
      <xdr:rowOff>102628</xdr:rowOff>
    </xdr:to>
    <xdr:sp macro="" textlink="">
      <xdr:nvSpPr>
        <xdr:cNvPr id="5" name="Freccia a sinistra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6FD62B-393D-48C3-B1AA-B3BB3A1E39E6}"/>
            </a:ext>
          </a:extLst>
        </xdr:cNvPr>
        <xdr:cNvSpPr/>
      </xdr:nvSpPr>
      <xdr:spPr>
        <a:xfrm>
          <a:off x="5843428" y="53511"/>
          <a:ext cx="1359184" cy="434398"/>
        </a:xfrm>
        <a:prstGeom prst="leftArrow">
          <a:avLst/>
        </a:prstGeom>
        <a:solidFill>
          <a:srgbClr val="E74624"/>
        </a:solidFill>
        <a:ln>
          <a:solidFill>
            <a:srgbClr val="E7462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900"/>
            <a:t>TORNA</a:t>
          </a:r>
          <a:r>
            <a:rPr lang="it-IT" sz="900" baseline="0"/>
            <a:t> ALL'</a:t>
          </a:r>
          <a:r>
            <a:rPr lang="it-IT" sz="900"/>
            <a:t>INDICE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929640</xdr:colOff>
      <xdr:row>0</xdr:row>
      <xdr:rowOff>27023</xdr:rowOff>
    </xdr:from>
    <xdr:to>
      <xdr:col>2</xdr:col>
      <xdr:colOff>71</xdr:colOff>
      <xdr:row>0</xdr:row>
      <xdr:rowOff>325753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1928C414-158F-4BF8-8262-B208E83CB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7280" y="27023"/>
          <a:ext cx="823031" cy="298730"/>
        </a:xfrm>
        <a:prstGeom prst="rect">
          <a:avLst/>
        </a:prstGeom>
      </xdr:spPr>
    </xdr:pic>
    <xdr:clientData/>
  </xdr:twoCellAnchor>
  <xdr:twoCellAnchor>
    <xdr:from>
      <xdr:col>7</xdr:col>
      <xdr:colOff>19050</xdr:colOff>
      <xdr:row>0</xdr:row>
      <xdr:rowOff>28575</xdr:rowOff>
    </xdr:from>
    <xdr:to>
      <xdr:col>8</xdr:col>
      <xdr:colOff>492413</xdr:colOff>
      <xdr:row>1</xdr:row>
      <xdr:rowOff>91498</xdr:rowOff>
    </xdr:to>
    <xdr:sp macro="" textlink="">
      <xdr:nvSpPr>
        <xdr:cNvPr id="5" name="Freccia a sinistra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AEC7C9-7719-4DC3-ABA1-3598E558678A}"/>
            </a:ext>
          </a:extLst>
        </xdr:cNvPr>
        <xdr:cNvSpPr/>
      </xdr:nvSpPr>
      <xdr:spPr>
        <a:xfrm>
          <a:off x="6153150" y="28575"/>
          <a:ext cx="1187738" cy="434398"/>
        </a:xfrm>
        <a:prstGeom prst="leftArrow">
          <a:avLst/>
        </a:prstGeom>
        <a:solidFill>
          <a:srgbClr val="E74624"/>
        </a:solidFill>
        <a:ln>
          <a:solidFill>
            <a:srgbClr val="E7462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900"/>
            <a:t>TORNA</a:t>
          </a:r>
          <a:r>
            <a:rPr lang="it-IT" sz="900" baseline="0"/>
            <a:t> ALL'</a:t>
          </a:r>
          <a:r>
            <a:rPr lang="it-IT" sz="900"/>
            <a:t>INDICE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716280</xdr:colOff>
      <xdr:row>0</xdr:row>
      <xdr:rowOff>42263</xdr:rowOff>
    </xdr:from>
    <xdr:to>
      <xdr:col>2</xdr:col>
      <xdr:colOff>1539311</xdr:colOff>
      <xdr:row>0</xdr:row>
      <xdr:rowOff>340993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A7872F28-C9A5-4157-824B-CA6661493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0620" y="42263"/>
          <a:ext cx="823031" cy="29873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0</xdr:row>
      <xdr:rowOff>19050</xdr:rowOff>
    </xdr:from>
    <xdr:to>
      <xdr:col>8</xdr:col>
      <xdr:colOff>397163</xdr:colOff>
      <xdr:row>1</xdr:row>
      <xdr:rowOff>91498</xdr:rowOff>
    </xdr:to>
    <xdr:sp macro="" textlink="">
      <xdr:nvSpPr>
        <xdr:cNvPr id="4" name="Freccia a sinistr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9E877B-A028-4E5C-B005-BB06848CB106}"/>
            </a:ext>
          </a:extLst>
        </xdr:cNvPr>
        <xdr:cNvSpPr/>
      </xdr:nvSpPr>
      <xdr:spPr>
        <a:xfrm>
          <a:off x="7572375" y="19050"/>
          <a:ext cx="1187738" cy="434398"/>
        </a:xfrm>
        <a:prstGeom prst="leftArrow">
          <a:avLst/>
        </a:prstGeom>
        <a:solidFill>
          <a:srgbClr val="E74624"/>
        </a:solidFill>
        <a:ln>
          <a:solidFill>
            <a:srgbClr val="E7462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900"/>
            <a:t>TORNA</a:t>
          </a:r>
          <a:r>
            <a:rPr lang="it-IT" sz="900" baseline="0"/>
            <a:t> ALL'</a:t>
          </a:r>
          <a:r>
            <a:rPr lang="it-IT" sz="900"/>
            <a:t>INDICE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984607</xdr:colOff>
      <xdr:row>0</xdr:row>
      <xdr:rowOff>60328</xdr:rowOff>
    </xdr:from>
    <xdr:to>
      <xdr:col>2</xdr:col>
      <xdr:colOff>824907</xdr:colOff>
      <xdr:row>0</xdr:row>
      <xdr:rowOff>363933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0D646562-0320-49FD-A44E-3083F5869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6532" y="60328"/>
          <a:ext cx="823031" cy="297531"/>
        </a:xfrm>
        <a:prstGeom prst="rect">
          <a:avLst/>
        </a:prstGeom>
      </xdr:spPr>
    </xdr:pic>
    <xdr:clientData/>
  </xdr:twoCellAnchor>
  <xdr:twoCellAnchor>
    <xdr:from>
      <xdr:col>7</xdr:col>
      <xdr:colOff>13803</xdr:colOff>
      <xdr:row>0</xdr:row>
      <xdr:rowOff>110435</xdr:rowOff>
    </xdr:from>
    <xdr:to>
      <xdr:col>8</xdr:col>
      <xdr:colOff>345672</xdr:colOff>
      <xdr:row>1</xdr:row>
      <xdr:rowOff>34072</xdr:rowOff>
    </xdr:to>
    <xdr:sp macro="" textlink="">
      <xdr:nvSpPr>
        <xdr:cNvPr id="4" name="Freccia a sinistr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709EAA-C17E-476D-B09F-EFC748A4E430}"/>
            </a:ext>
          </a:extLst>
        </xdr:cNvPr>
        <xdr:cNvSpPr/>
      </xdr:nvSpPr>
      <xdr:spPr>
        <a:xfrm>
          <a:off x="6626086" y="110435"/>
          <a:ext cx="1187738" cy="434398"/>
        </a:xfrm>
        <a:prstGeom prst="leftArrow">
          <a:avLst/>
        </a:prstGeom>
        <a:solidFill>
          <a:srgbClr val="E74624"/>
        </a:solidFill>
        <a:ln>
          <a:solidFill>
            <a:srgbClr val="E7462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900"/>
            <a:t>TORNA</a:t>
          </a:r>
          <a:r>
            <a:rPr lang="it-IT" sz="900" baseline="0"/>
            <a:t> ALL'</a:t>
          </a:r>
          <a:r>
            <a:rPr lang="it-IT" sz="900"/>
            <a:t>INDICE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984607</xdr:colOff>
      <xdr:row>0</xdr:row>
      <xdr:rowOff>60328</xdr:rowOff>
    </xdr:from>
    <xdr:to>
      <xdr:col>2</xdr:col>
      <xdr:colOff>819475</xdr:colOff>
      <xdr:row>0</xdr:row>
      <xdr:rowOff>367920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9BF0E9D4-44BC-4B4E-898F-858C257F6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6532" y="60328"/>
          <a:ext cx="823031" cy="303605"/>
        </a:xfrm>
        <a:prstGeom prst="rect">
          <a:avLst/>
        </a:prstGeom>
      </xdr:spPr>
    </xdr:pic>
    <xdr:clientData/>
  </xdr:twoCellAnchor>
  <xdr:twoCellAnchor>
    <xdr:from>
      <xdr:col>7</xdr:col>
      <xdr:colOff>11075</xdr:colOff>
      <xdr:row>0</xdr:row>
      <xdr:rowOff>33226</xdr:rowOff>
    </xdr:from>
    <xdr:to>
      <xdr:col>8</xdr:col>
      <xdr:colOff>80179</xdr:colOff>
      <xdr:row>1</xdr:row>
      <xdr:rowOff>24601</xdr:rowOff>
    </xdr:to>
    <xdr:sp macro="" textlink="">
      <xdr:nvSpPr>
        <xdr:cNvPr id="4" name="Freccia a sinistr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F48C89-11CD-4ED4-8561-BD38CEF99242}"/>
            </a:ext>
          </a:extLst>
        </xdr:cNvPr>
        <xdr:cNvSpPr/>
      </xdr:nvSpPr>
      <xdr:spPr>
        <a:xfrm>
          <a:off x="7077296" y="33226"/>
          <a:ext cx="1187738" cy="434398"/>
        </a:xfrm>
        <a:prstGeom prst="leftArrow">
          <a:avLst/>
        </a:prstGeom>
        <a:solidFill>
          <a:srgbClr val="E74624"/>
        </a:solidFill>
        <a:ln>
          <a:solidFill>
            <a:srgbClr val="E7462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900"/>
            <a:t>TORNA</a:t>
          </a:r>
          <a:r>
            <a:rPr lang="it-IT" sz="900" baseline="0"/>
            <a:t> ALL'</a:t>
          </a:r>
          <a:r>
            <a:rPr lang="it-IT" sz="900"/>
            <a:t>INDICE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cp.piemonte.it/doc/note_metodologiche/cinema_metodologia.pdf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ACF2D-A45D-4DD4-B811-7597E16294A8}">
  <sheetPr>
    <tabColor rgb="FFE74624"/>
    <pageSetUpPr autoPageBreaks="0"/>
  </sheetPr>
  <dimension ref="A1:H24"/>
  <sheetViews>
    <sheetView tabSelected="1" workbookViewId="0">
      <selection activeCell="A8" sqref="A8"/>
    </sheetView>
  </sheetViews>
  <sheetFormatPr defaultColWidth="9.140625" defaultRowHeight="15" x14ac:dyDescent="0.25"/>
  <cols>
    <col min="1" max="1" width="15.42578125" style="1" customWidth="1"/>
    <col min="2" max="2" width="11.5703125" style="1" customWidth="1"/>
    <col min="3" max="3" width="8.5703125" style="1" bestFit="1" customWidth="1"/>
    <col min="4" max="4" width="86.42578125" style="1" customWidth="1"/>
    <col min="5" max="5" width="31.85546875" style="1" customWidth="1"/>
    <col min="6" max="6" width="12" style="1" customWidth="1"/>
    <col min="7" max="7" width="26.5703125" style="1" bestFit="1" customWidth="1"/>
    <col min="8" max="8" width="38" style="1" customWidth="1"/>
    <col min="9" max="16384" width="9.140625" style="1"/>
  </cols>
  <sheetData>
    <row r="1" spans="1:8" ht="14.45" customHeight="1" x14ac:dyDescent="0.25">
      <c r="A1" s="268"/>
      <c r="B1" s="268"/>
      <c r="C1" s="18"/>
      <c r="D1" s="271" t="s">
        <v>218</v>
      </c>
      <c r="E1" s="271"/>
      <c r="F1" s="271"/>
      <c r="G1" s="271"/>
      <c r="H1" s="271"/>
    </row>
    <row r="2" spans="1:8" ht="14.45" customHeight="1" x14ac:dyDescent="0.25">
      <c r="A2" s="268"/>
      <c r="B2" s="268"/>
      <c r="C2" s="18"/>
      <c r="D2" s="271"/>
      <c r="E2" s="271"/>
      <c r="F2" s="271"/>
      <c r="G2" s="271"/>
      <c r="H2" s="271"/>
    </row>
    <row r="3" spans="1:8" ht="14.45" customHeight="1" x14ac:dyDescent="0.25">
      <c r="A3" s="268"/>
      <c r="B3" s="268"/>
      <c r="C3" s="18"/>
      <c r="D3" s="271"/>
      <c r="E3" s="271"/>
      <c r="F3" s="271"/>
      <c r="G3" s="271"/>
      <c r="H3" s="271"/>
    </row>
    <row r="4" spans="1:8" ht="14.45" customHeight="1" x14ac:dyDescent="0.25">
      <c r="A4" s="268"/>
      <c r="B4" s="268"/>
      <c r="C4" s="18"/>
      <c r="D4" s="271"/>
      <c r="E4" s="271"/>
      <c r="F4" s="271"/>
      <c r="G4" s="271"/>
      <c r="H4" s="271"/>
    </row>
    <row r="5" spans="1:8" ht="14.45" customHeight="1" x14ac:dyDescent="0.25">
      <c r="A5" s="268"/>
      <c r="B5" s="268"/>
      <c r="C5" s="18"/>
      <c r="D5" s="271"/>
      <c r="E5" s="271"/>
      <c r="F5" s="271"/>
      <c r="G5" s="271"/>
      <c r="H5" s="271"/>
    </row>
    <row r="6" spans="1:8" ht="18.75" x14ac:dyDescent="0.3">
      <c r="A6" s="232" t="s">
        <v>135</v>
      </c>
      <c r="B6" s="5"/>
      <c r="C6" s="5"/>
      <c r="D6" s="6"/>
      <c r="E6" s="6"/>
      <c r="F6" s="6"/>
      <c r="G6" s="6"/>
      <c r="H6" s="19"/>
    </row>
    <row r="7" spans="1:8" ht="18.75" customHeight="1" x14ac:dyDescent="0.3">
      <c r="A7" s="238" t="s">
        <v>220</v>
      </c>
      <c r="B7" s="5"/>
      <c r="C7" s="5"/>
      <c r="D7" s="6"/>
      <c r="E7" s="6"/>
      <c r="F7" s="6"/>
      <c r="G7" s="6"/>
      <c r="H7" s="19"/>
    </row>
    <row r="8" spans="1:8" ht="18.75" x14ac:dyDescent="0.3">
      <c r="A8" s="7"/>
      <c r="B8" s="8"/>
      <c r="C8" s="8"/>
      <c r="D8" s="8"/>
      <c r="E8" s="8"/>
      <c r="F8" s="8"/>
      <c r="G8" s="8"/>
    </row>
    <row r="9" spans="1:8" ht="26.25" customHeight="1" x14ac:dyDescent="0.25">
      <c r="A9" s="269" t="s">
        <v>152</v>
      </c>
      <c r="B9" s="270"/>
      <c r="C9" s="270"/>
      <c r="D9" s="270"/>
      <c r="E9" s="270"/>
      <c r="F9" s="270"/>
      <c r="G9" s="270"/>
      <c r="H9" s="270"/>
    </row>
    <row r="10" spans="1:8" ht="18.75" customHeight="1" x14ac:dyDescent="0.25">
      <c r="A10" s="233"/>
      <c r="B10" s="234" t="s">
        <v>155</v>
      </c>
      <c r="C10" s="234" t="s">
        <v>145</v>
      </c>
      <c r="D10" s="234" t="s">
        <v>144</v>
      </c>
      <c r="E10" s="234" t="s">
        <v>146</v>
      </c>
      <c r="F10" s="234" t="s">
        <v>154</v>
      </c>
      <c r="G10" s="234" t="s">
        <v>185</v>
      </c>
      <c r="H10" s="235" t="s">
        <v>147</v>
      </c>
    </row>
    <row r="11" spans="1:8" x14ac:dyDescent="0.25">
      <c r="A11" s="236" t="s">
        <v>187</v>
      </c>
      <c r="B11" s="4"/>
      <c r="C11" s="4"/>
      <c r="D11" s="4"/>
      <c r="E11" s="4"/>
      <c r="F11" s="4"/>
      <c r="G11" s="4"/>
      <c r="H11" s="10"/>
    </row>
    <row r="12" spans="1:8" x14ac:dyDescent="0.25">
      <c r="A12" s="11"/>
      <c r="B12" s="9" t="s">
        <v>192</v>
      </c>
      <c r="C12" s="1" t="s">
        <v>143</v>
      </c>
      <c r="D12" s="1" t="s">
        <v>160</v>
      </c>
      <c r="E12" s="1" t="s">
        <v>93</v>
      </c>
      <c r="F12" s="1" t="s">
        <v>136</v>
      </c>
      <c r="G12" s="1" t="s">
        <v>148</v>
      </c>
      <c r="H12" s="12" t="s">
        <v>219</v>
      </c>
    </row>
    <row r="13" spans="1:8" x14ac:dyDescent="0.25">
      <c r="A13" s="11"/>
      <c r="B13" s="9" t="s">
        <v>193</v>
      </c>
      <c r="C13" s="1" t="s">
        <v>143</v>
      </c>
      <c r="D13" s="1" t="s">
        <v>159</v>
      </c>
      <c r="E13" s="1" t="s">
        <v>98</v>
      </c>
      <c r="F13" s="1" t="s">
        <v>136</v>
      </c>
      <c r="G13" s="1" t="s">
        <v>148</v>
      </c>
      <c r="H13" s="12" t="s">
        <v>219</v>
      </c>
    </row>
    <row r="14" spans="1:8" x14ac:dyDescent="0.25">
      <c r="A14" s="11"/>
      <c r="B14" s="9" t="s">
        <v>194</v>
      </c>
      <c r="C14" s="1" t="s">
        <v>143</v>
      </c>
      <c r="D14" s="1" t="s">
        <v>183</v>
      </c>
      <c r="E14" s="1" t="s">
        <v>90</v>
      </c>
      <c r="F14" s="1" t="s">
        <v>136</v>
      </c>
      <c r="G14" s="1" t="s">
        <v>148</v>
      </c>
      <c r="H14" s="12" t="s">
        <v>219</v>
      </c>
    </row>
    <row r="15" spans="1:8" x14ac:dyDescent="0.25">
      <c r="A15" s="11"/>
      <c r="B15" s="9" t="s">
        <v>195</v>
      </c>
      <c r="C15" s="1" t="s">
        <v>143</v>
      </c>
      <c r="D15" s="1" t="s">
        <v>156</v>
      </c>
      <c r="E15" s="1" t="s">
        <v>161</v>
      </c>
      <c r="F15" s="1" t="s">
        <v>136</v>
      </c>
      <c r="G15" s="1" t="s">
        <v>172</v>
      </c>
      <c r="H15" s="13" t="s">
        <v>223</v>
      </c>
    </row>
    <row r="16" spans="1:8" x14ac:dyDescent="0.25">
      <c r="A16" s="11"/>
      <c r="B16" s="9" t="s">
        <v>196</v>
      </c>
      <c r="C16" s="1" t="s">
        <v>143</v>
      </c>
      <c r="D16" s="1" t="s">
        <v>157</v>
      </c>
      <c r="E16" s="1" t="s">
        <v>162</v>
      </c>
      <c r="F16" s="1" t="s">
        <v>136</v>
      </c>
      <c r="G16" s="1" t="s">
        <v>149</v>
      </c>
      <c r="H16" s="12" t="s">
        <v>224</v>
      </c>
    </row>
    <row r="17" spans="1:8" x14ac:dyDescent="0.25">
      <c r="A17" s="15"/>
      <c r="B17" s="9" t="s">
        <v>197</v>
      </c>
      <c r="C17" s="16" t="s">
        <v>143</v>
      </c>
      <c r="D17" s="16" t="s">
        <v>158</v>
      </c>
      <c r="E17" s="16" t="s">
        <v>163</v>
      </c>
      <c r="F17" s="1" t="s">
        <v>136</v>
      </c>
      <c r="G17" s="16" t="s">
        <v>125</v>
      </c>
      <c r="H17" s="17" t="s">
        <v>223</v>
      </c>
    </row>
    <row r="18" spans="1:8" x14ac:dyDescent="0.25">
      <c r="A18" s="236" t="s">
        <v>188</v>
      </c>
      <c r="B18" s="3"/>
      <c r="C18" s="3"/>
      <c r="D18" s="3"/>
      <c r="E18" s="3"/>
      <c r="F18" s="3"/>
      <c r="G18" s="3"/>
      <c r="H18" s="14"/>
    </row>
    <row r="19" spans="1:8" x14ac:dyDescent="0.25">
      <c r="A19" s="11"/>
      <c r="B19" s="9" t="s">
        <v>198</v>
      </c>
      <c r="C19" s="1" t="s">
        <v>143</v>
      </c>
      <c r="D19" s="1" t="s">
        <v>168</v>
      </c>
      <c r="E19" s="1" t="s">
        <v>98</v>
      </c>
      <c r="F19" s="1" t="s">
        <v>136</v>
      </c>
      <c r="G19" s="1" t="s">
        <v>148</v>
      </c>
      <c r="H19" s="12" t="s">
        <v>223</v>
      </c>
    </row>
    <row r="20" spans="1:8" x14ac:dyDescent="0.25">
      <c r="A20" s="11"/>
      <c r="B20" s="9" t="s">
        <v>199</v>
      </c>
      <c r="C20" s="1" t="s">
        <v>143</v>
      </c>
      <c r="D20" s="1" t="s">
        <v>169</v>
      </c>
      <c r="E20" s="1" t="s">
        <v>90</v>
      </c>
      <c r="F20" s="1" t="s">
        <v>136</v>
      </c>
      <c r="G20" s="1" t="s">
        <v>148</v>
      </c>
      <c r="H20" s="12" t="s">
        <v>223</v>
      </c>
    </row>
    <row r="21" spans="1:8" x14ac:dyDescent="0.25">
      <c r="A21" s="11"/>
      <c r="B21" s="9" t="s">
        <v>200</v>
      </c>
      <c r="C21" s="1" t="s">
        <v>143</v>
      </c>
      <c r="D21" s="1" t="s">
        <v>171</v>
      </c>
      <c r="E21" s="1" t="s">
        <v>93</v>
      </c>
      <c r="F21" s="1" t="s">
        <v>136</v>
      </c>
      <c r="G21" s="1" t="s">
        <v>150</v>
      </c>
      <c r="H21" s="12" t="s">
        <v>219</v>
      </c>
    </row>
    <row r="22" spans="1:8" x14ac:dyDescent="0.25">
      <c r="A22" s="11"/>
      <c r="B22" s="9" t="s">
        <v>201</v>
      </c>
      <c r="C22" s="1" t="s">
        <v>143</v>
      </c>
      <c r="D22" s="1" t="s">
        <v>170</v>
      </c>
      <c r="E22" s="1" t="s">
        <v>98</v>
      </c>
      <c r="F22" s="1" t="s">
        <v>136</v>
      </c>
      <c r="G22" s="1" t="s">
        <v>150</v>
      </c>
      <c r="H22" s="12" t="s">
        <v>219</v>
      </c>
    </row>
    <row r="23" spans="1:8" x14ac:dyDescent="0.25">
      <c r="A23" s="11"/>
      <c r="B23" s="9" t="s">
        <v>202</v>
      </c>
      <c r="C23" s="1" t="s">
        <v>143</v>
      </c>
      <c r="D23" s="1" t="s">
        <v>184</v>
      </c>
      <c r="E23" s="1" t="s">
        <v>90</v>
      </c>
      <c r="F23" s="1" t="s">
        <v>136</v>
      </c>
      <c r="G23" s="1" t="s">
        <v>150</v>
      </c>
      <c r="H23" s="12" t="s">
        <v>219</v>
      </c>
    </row>
    <row r="24" spans="1:8" x14ac:dyDescent="0.25">
      <c r="A24" s="231"/>
      <c r="B24" s="231"/>
      <c r="C24" s="231"/>
      <c r="D24" s="231"/>
      <c r="E24" s="231"/>
      <c r="F24" s="231"/>
      <c r="G24" s="231"/>
      <c r="H24" s="231"/>
    </row>
  </sheetData>
  <mergeCells count="3">
    <mergeCell ref="A1:B5"/>
    <mergeCell ref="A9:H9"/>
    <mergeCell ref="D1:H5"/>
  </mergeCells>
  <hyperlinks>
    <hyperlink ref="A6" r:id="rId1" xr:uid="{1E07830E-996E-419E-8B4A-1B642B781722}"/>
    <hyperlink ref="B23" location="Tavola_11!A1" display="Tavola_11" xr:uid="{1460017C-ADBA-47E3-875E-C8A934212D01}"/>
    <hyperlink ref="B22" location="Tavola_10!A1" display="Tavola_10" xr:uid="{965568B5-E0FF-427A-ABF1-54766E9D55E1}"/>
    <hyperlink ref="B21" location="Tavola_09!A1" display="Tavola_09" xr:uid="{5E19D254-60E9-4610-9A1F-2E3E4EA9EC69}"/>
    <hyperlink ref="B20" location="Tavola_08!A1" display="Tavola_08" xr:uid="{8EB88CF7-6EC2-4851-8576-C0C29F2E741E}"/>
    <hyperlink ref="B19" location="Tavola_07!A1" display="Tavola_07" xr:uid="{FCAF86DE-902B-459E-BD1F-A46A3D9DE3C8}"/>
    <hyperlink ref="B17" location="Tavola_06!A1" display="Tavola_06" xr:uid="{7774E503-BC39-4C6F-B965-E3BC320BCF37}"/>
    <hyperlink ref="B16" location="Tavola_05!A1" display="Tavola_05" xr:uid="{AAD9551C-C4A4-4CFF-9A3C-829336049C16}"/>
    <hyperlink ref="B15" location="Tavola_04!A1" display="Tavola_04" xr:uid="{035FC63C-FCA7-494A-B08D-F9E38845C482}"/>
    <hyperlink ref="B14" location="Tavola_03!A1" display="Tavola_03" xr:uid="{2635D1DA-99D3-4A16-B186-FC1451B0AB92}"/>
    <hyperlink ref="B13" location="Tavola_02!A1" display="Tavola_02" xr:uid="{CEC1ECBA-DC12-49B5-9ED1-50819102AB0D}"/>
    <hyperlink ref="B12" location="Tavola_01!A1" display="Tavola_01" xr:uid="{53DC1BB8-F190-485B-8B60-CAC2A83A0008}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BCCFB-E261-4B9C-8593-D8FE10108094}">
  <sheetPr>
    <pageSetUpPr autoPageBreaks="0"/>
  </sheetPr>
  <dimension ref="B1:J124"/>
  <sheetViews>
    <sheetView workbookViewId="0">
      <selection activeCell="K122" sqref="K122"/>
    </sheetView>
  </sheetViews>
  <sheetFormatPr defaultColWidth="9.140625" defaultRowHeight="12.75" x14ac:dyDescent="0.2"/>
  <cols>
    <col min="1" max="1" width="2.42578125" style="2" customWidth="1"/>
    <col min="2" max="2" width="19.140625" style="2" customWidth="1"/>
    <col min="3" max="3" width="16.28515625" style="2" customWidth="1"/>
    <col min="4" max="8" width="9.5703125" style="2" bestFit="1" customWidth="1"/>
    <col min="9" max="16384" width="9.140625" style="2"/>
  </cols>
  <sheetData>
    <row r="1" spans="2:10" ht="33" customHeight="1" x14ac:dyDescent="0.2">
      <c r="B1" s="282"/>
      <c r="C1" s="283"/>
      <c r="D1" s="274" t="s">
        <v>215</v>
      </c>
      <c r="E1" s="275"/>
      <c r="F1" s="275"/>
      <c r="G1" s="276"/>
    </row>
    <row r="2" spans="2:10" ht="18" customHeight="1" x14ac:dyDescent="0.2">
      <c r="B2" s="301" t="s">
        <v>151</v>
      </c>
      <c r="C2" s="302"/>
      <c r="D2" s="273" t="s">
        <v>171</v>
      </c>
      <c r="E2" s="273"/>
      <c r="F2" s="273"/>
      <c r="G2" s="273"/>
    </row>
    <row r="3" spans="2:10" ht="18" customHeight="1" x14ac:dyDescent="0.2">
      <c r="B3" s="303" t="s">
        <v>136</v>
      </c>
      <c r="C3" s="304"/>
      <c r="D3" s="273"/>
      <c r="E3" s="273"/>
      <c r="F3" s="273"/>
      <c r="G3" s="273"/>
    </row>
    <row r="4" spans="2:10" ht="18" customHeight="1" x14ac:dyDescent="0.2">
      <c r="B4" s="272" t="s">
        <v>93</v>
      </c>
      <c r="C4" s="272"/>
      <c r="D4" s="273"/>
      <c r="E4" s="273"/>
      <c r="F4" s="273"/>
      <c r="G4" s="273"/>
    </row>
    <row r="5" spans="2:10" x14ac:dyDescent="0.2">
      <c r="B5" s="272" t="s">
        <v>150</v>
      </c>
      <c r="C5" s="272"/>
      <c r="D5" s="285" t="s">
        <v>92</v>
      </c>
      <c r="E5" s="285"/>
      <c r="F5" s="285"/>
      <c r="G5" s="285"/>
    </row>
    <row r="6" spans="2:10" ht="12.75" customHeight="1" x14ac:dyDescent="0.2">
      <c r="B6" s="280" t="s">
        <v>219</v>
      </c>
      <c r="C6" s="281"/>
      <c r="D6" s="277" t="s">
        <v>220</v>
      </c>
      <c r="E6" s="278"/>
      <c r="F6" s="278"/>
      <c r="G6" s="279"/>
    </row>
    <row r="7" spans="2:10" x14ac:dyDescent="0.2">
      <c r="B7" s="20"/>
      <c r="E7" s="214"/>
    </row>
    <row r="8" spans="2:10" ht="18.600000000000001" customHeight="1" x14ac:dyDescent="0.2">
      <c r="B8" s="21"/>
    </row>
    <row r="9" spans="2:10" x14ac:dyDescent="0.2">
      <c r="B9" s="333" t="s">
        <v>190</v>
      </c>
      <c r="C9" s="334" t="s">
        <v>126</v>
      </c>
      <c r="D9" s="305" t="s">
        <v>93</v>
      </c>
      <c r="E9" s="298"/>
      <c r="F9" s="298"/>
      <c r="G9" s="298"/>
      <c r="H9" s="298"/>
      <c r="I9" s="298"/>
      <c r="J9" s="306"/>
    </row>
    <row r="10" spans="2:10" ht="13.5" thickBot="1" x14ac:dyDescent="0.25">
      <c r="B10" s="294"/>
      <c r="C10" s="296"/>
      <c r="D10" s="62" t="s">
        <v>2</v>
      </c>
      <c r="E10" s="62" t="s">
        <v>95</v>
      </c>
      <c r="F10" s="62" t="s">
        <v>0</v>
      </c>
      <c r="G10" s="62" t="s">
        <v>1</v>
      </c>
      <c r="H10" s="62" t="s">
        <v>94</v>
      </c>
      <c r="I10" s="62">
        <v>2024</v>
      </c>
      <c r="J10" s="62">
        <v>2025</v>
      </c>
    </row>
    <row r="11" spans="2:10" ht="13.5" thickTop="1" x14ac:dyDescent="0.2">
      <c r="B11" s="70" t="s">
        <v>5</v>
      </c>
      <c r="C11" s="65" t="s">
        <v>99</v>
      </c>
      <c r="D11" s="121">
        <v>10</v>
      </c>
      <c r="E11" s="121">
        <v>10</v>
      </c>
      <c r="F11" s="122" t="s">
        <v>17</v>
      </c>
      <c r="G11" s="121">
        <v>9</v>
      </c>
      <c r="H11" s="121">
        <v>10</v>
      </c>
      <c r="I11" s="121">
        <v>10</v>
      </c>
      <c r="J11" s="121">
        <v>10</v>
      </c>
    </row>
    <row r="12" spans="2:10" x14ac:dyDescent="0.2">
      <c r="B12" s="70" t="s">
        <v>5</v>
      </c>
      <c r="C12" s="71" t="s">
        <v>100</v>
      </c>
      <c r="D12" s="123">
        <v>10</v>
      </c>
      <c r="E12" s="123">
        <v>9</v>
      </c>
      <c r="F12" s="124" t="s">
        <v>17</v>
      </c>
      <c r="G12" s="123">
        <v>8</v>
      </c>
      <c r="H12" s="123">
        <v>10</v>
      </c>
      <c r="I12" s="123">
        <v>9</v>
      </c>
      <c r="J12" s="123">
        <v>9</v>
      </c>
    </row>
    <row r="13" spans="2:10" x14ac:dyDescent="0.2">
      <c r="B13" s="70" t="s">
        <v>5</v>
      </c>
      <c r="C13" s="71" t="s">
        <v>101</v>
      </c>
      <c r="D13" s="123">
        <v>10</v>
      </c>
      <c r="E13" s="123">
        <v>9</v>
      </c>
      <c r="F13" s="124" t="s">
        <v>17</v>
      </c>
      <c r="G13" s="123">
        <v>9</v>
      </c>
      <c r="H13" s="123">
        <v>10</v>
      </c>
      <c r="I13" s="123">
        <v>9</v>
      </c>
      <c r="J13" s="123">
        <v>9</v>
      </c>
    </row>
    <row r="14" spans="2:10" x14ac:dyDescent="0.2">
      <c r="B14" s="70" t="s">
        <v>5</v>
      </c>
      <c r="C14" s="71" t="s">
        <v>102</v>
      </c>
      <c r="D14" s="123">
        <v>10</v>
      </c>
      <c r="E14" s="123" t="s">
        <v>17</v>
      </c>
      <c r="F14" s="124" t="s">
        <v>17</v>
      </c>
      <c r="G14" s="123">
        <v>10</v>
      </c>
      <c r="H14" s="123">
        <v>9</v>
      </c>
      <c r="I14" s="123">
        <v>10</v>
      </c>
      <c r="J14" s="123">
        <v>9</v>
      </c>
    </row>
    <row r="15" spans="2:10" x14ac:dyDescent="0.2">
      <c r="B15" s="70" t="s">
        <v>5</v>
      </c>
      <c r="C15" s="71" t="s">
        <v>103</v>
      </c>
      <c r="D15" s="123">
        <v>10</v>
      </c>
      <c r="E15" s="123" t="s">
        <v>17</v>
      </c>
      <c r="F15" s="124">
        <v>7</v>
      </c>
      <c r="G15" s="123">
        <v>9</v>
      </c>
      <c r="H15" s="123">
        <v>9</v>
      </c>
      <c r="I15" s="123">
        <v>10</v>
      </c>
      <c r="J15" s="123">
        <v>9</v>
      </c>
    </row>
    <row r="16" spans="2:10" x14ac:dyDescent="0.2">
      <c r="B16" s="70" t="s">
        <v>5</v>
      </c>
      <c r="C16" s="71" t="s">
        <v>104</v>
      </c>
      <c r="D16" s="123">
        <v>10</v>
      </c>
      <c r="E16" s="123" t="s">
        <v>17</v>
      </c>
      <c r="F16" s="124">
        <v>7</v>
      </c>
      <c r="G16" s="123">
        <v>9</v>
      </c>
      <c r="H16" s="123">
        <v>9</v>
      </c>
      <c r="I16" s="123">
        <v>9</v>
      </c>
      <c r="J16" s="123">
        <v>9</v>
      </c>
    </row>
    <row r="17" spans="2:10" x14ac:dyDescent="0.2">
      <c r="B17" s="70" t="s">
        <v>5</v>
      </c>
      <c r="C17" s="71" t="s">
        <v>105</v>
      </c>
      <c r="D17" s="123">
        <v>9</v>
      </c>
      <c r="E17" s="123">
        <v>1</v>
      </c>
      <c r="F17" s="124">
        <v>8</v>
      </c>
      <c r="G17" s="123">
        <v>9</v>
      </c>
      <c r="H17" s="123">
        <v>9</v>
      </c>
      <c r="I17" s="123">
        <v>9</v>
      </c>
      <c r="J17" s="123">
        <v>8</v>
      </c>
    </row>
    <row r="18" spans="2:10" x14ac:dyDescent="0.2">
      <c r="B18" s="70" t="s">
        <v>5</v>
      </c>
      <c r="C18" s="71" t="s">
        <v>106</v>
      </c>
      <c r="D18" s="123">
        <v>9</v>
      </c>
      <c r="E18" s="123">
        <v>8</v>
      </c>
      <c r="F18" s="124">
        <v>10</v>
      </c>
      <c r="G18" s="123">
        <v>7</v>
      </c>
      <c r="H18" s="123">
        <v>9</v>
      </c>
      <c r="I18" s="123">
        <v>9</v>
      </c>
      <c r="J18" s="123">
        <v>9</v>
      </c>
    </row>
    <row r="19" spans="2:10" x14ac:dyDescent="0.2">
      <c r="B19" s="70" t="s">
        <v>5</v>
      </c>
      <c r="C19" s="71" t="s">
        <v>107</v>
      </c>
      <c r="D19" s="123">
        <v>9</v>
      </c>
      <c r="E19" s="123">
        <v>9</v>
      </c>
      <c r="F19" s="124">
        <v>9</v>
      </c>
      <c r="G19" s="123">
        <v>9</v>
      </c>
      <c r="H19" s="123">
        <v>9</v>
      </c>
      <c r="I19" s="123">
        <v>9</v>
      </c>
      <c r="J19" s="123">
        <v>8</v>
      </c>
    </row>
    <row r="20" spans="2:10" x14ac:dyDescent="0.2">
      <c r="B20" s="70" t="s">
        <v>5</v>
      </c>
      <c r="C20" s="71" t="s">
        <v>108</v>
      </c>
      <c r="D20" s="123">
        <v>10</v>
      </c>
      <c r="E20" s="123">
        <v>9</v>
      </c>
      <c r="F20" s="124">
        <v>10</v>
      </c>
      <c r="G20" s="123">
        <v>9</v>
      </c>
      <c r="H20" s="123">
        <v>9</v>
      </c>
      <c r="I20" s="123">
        <v>10</v>
      </c>
      <c r="J20" s="123">
        <v>8</v>
      </c>
    </row>
    <row r="21" spans="2:10" x14ac:dyDescent="0.2">
      <c r="B21" s="70" t="s">
        <v>5</v>
      </c>
      <c r="C21" s="71" t="s">
        <v>109</v>
      </c>
      <c r="D21" s="123">
        <v>10</v>
      </c>
      <c r="E21" s="123" t="s">
        <v>17</v>
      </c>
      <c r="F21" s="124">
        <v>10</v>
      </c>
      <c r="G21" s="123">
        <v>9</v>
      </c>
      <c r="H21" s="123">
        <v>9</v>
      </c>
      <c r="I21" s="123">
        <v>10</v>
      </c>
      <c r="J21" s="123">
        <v>8</v>
      </c>
    </row>
    <row r="22" spans="2:10" x14ac:dyDescent="0.2">
      <c r="B22" s="70" t="s">
        <v>5</v>
      </c>
      <c r="C22" s="77" t="s">
        <v>110</v>
      </c>
      <c r="D22" s="125">
        <v>10</v>
      </c>
      <c r="E22" s="125" t="s">
        <v>17</v>
      </c>
      <c r="F22" s="126">
        <v>10</v>
      </c>
      <c r="G22" s="125">
        <v>9</v>
      </c>
      <c r="H22" s="125">
        <v>9</v>
      </c>
      <c r="I22" s="125">
        <v>10</v>
      </c>
      <c r="J22" s="125">
        <v>7</v>
      </c>
    </row>
    <row r="23" spans="2:10" x14ac:dyDescent="0.2">
      <c r="B23" s="335"/>
      <c r="C23" s="336"/>
      <c r="D23" s="127"/>
      <c r="E23" s="127"/>
      <c r="F23" s="127"/>
      <c r="G23" s="127"/>
      <c r="H23" s="128"/>
      <c r="I23" s="128"/>
      <c r="J23" s="128"/>
    </row>
    <row r="24" spans="2:10" x14ac:dyDescent="0.2">
      <c r="B24" s="134" t="s">
        <v>9</v>
      </c>
      <c r="C24" s="87" t="s">
        <v>99</v>
      </c>
      <c r="D24" s="129">
        <v>10</v>
      </c>
      <c r="E24" s="129">
        <v>10</v>
      </c>
      <c r="F24" s="130" t="s">
        <v>17</v>
      </c>
      <c r="G24" s="129">
        <v>10</v>
      </c>
      <c r="H24" s="129">
        <v>10</v>
      </c>
      <c r="I24" s="129">
        <v>10</v>
      </c>
      <c r="J24" s="129">
        <v>10</v>
      </c>
    </row>
    <row r="25" spans="2:10" x14ac:dyDescent="0.2">
      <c r="B25" s="70" t="s">
        <v>9</v>
      </c>
      <c r="C25" s="71" t="s">
        <v>100</v>
      </c>
      <c r="D25" s="123">
        <v>9</v>
      </c>
      <c r="E25" s="123">
        <v>10</v>
      </c>
      <c r="F25" s="124" t="s">
        <v>17</v>
      </c>
      <c r="G25" s="123">
        <v>9</v>
      </c>
      <c r="H25" s="123">
        <v>10</v>
      </c>
      <c r="I25" s="123">
        <v>10</v>
      </c>
      <c r="J25" s="123">
        <v>10</v>
      </c>
    </row>
    <row r="26" spans="2:10" x14ac:dyDescent="0.2">
      <c r="B26" s="70" t="s">
        <v>9</v>
      </c>
      <c r="C26" s="71" t="s">
        <v>101</v>
      </c>
      <c r="D26" s="123">
        <v>10</v>
      </c>
      <c r="E26" s="123">
        <v>3</v>
      </c>
      <c r="F26" s="124" t="s">
        <v>17</v>
      </c>
      <c r="G26" s="123">
        <v>10</v>
      </c>
      <c r="H26" s="123">
        <v>10</v>
      </c>
      <c r="I26" s="123">
        <v>10</v>
      </c>
      <c r="J26" s="123">
        <v>10</v>
      </c>
    </row>
    <row r="27" spans="2:10" x14ac:dyDescent="0.2">
      <c r="B27" s="70" t="s">
        <v>9</v>
      </c>
      <c r="C27" s="71" t="s">
        <v>102</v>
      </c>
      <c r="D27" s="123">
        <v>10</v>
      </c>
      <c r="E27" s="123" t="s">
        <v>17</v>
      </c>
      <c r="F27" s="124" t="s">
        <v>17</v>
      </c>
      <c r="G27" s="123">
        <v>10</v>
      </c>
      <c r="H27" s="123">
        <v>10</v>
      </c>
      <c r="I27" s="123">
        <v>10</v>
      </c>
      <c r="J27" s="123">
        <v>10</v>
      </c>
    </row>
    <row r="28" spans="2:10" x14ac:dyDescent="0.2">
      <c r="B28" s="70" t="s">
        <v>9</v>
      </c>
      <c r="C28" s="71" t="s">
        <v>103</v>
      </c>
      <c r="D28" s="123">
        <v>10</v>
      </c>
      <c r="E28" s="123" t="s">
        <v>17</v>
      </c>
      <c r="F28" s="124">
        <v>3</v>
      </c>
      <c r="G28" s="123">
        <v>10</v>
      </c>
      <c r="H28" s="123">
        <v>10</v>
      </c>
      <c r="I28" s="123">
        <v>10</v>
      </c>
      <c r="J28" s="123">
        <v>10</v>
      </c>
    </row>
    <row r="29" spans="2:10" x14ac:dyDescent="0.2">
      <c r="B29" s="70" t="s">
        <v>9</v>
      </c>
      <c r="C29" s="71" t="s">
        <v>104</v>
      </c>
      <c r="D29" s="123">
        <v>9</v>
      </c>
      <c r="E29" s="123">
        <v>1</v>
      </c>
      <c r="F29" s="124">
        <v>10</v>
      </c>
      <c r="G29" s="123">
        <v>10</v>
      </c>
      <c r="H29" s="123">
        <v>10</v>
      </c>
      <c r="I29" s="123">
        <v>10</v>
      </c>
      <c r="J29" s="123">
        <v>10</v>
      </c>
    </row>
    <row r="30" spans="2:10" x14ac:dyDescent="0.2">
      <c r="B30" s="70" t="s">
        <v>9</v>
      </c>
      <c r="C30" s="71" t="s">
        <v>105</v>
      </c>
      <c r="D30" s="123">
        <v>8</v>
      </c>
      <c r="E30" s="123">
        <v>3</v>
      </c>
      <c r="F30" s="124">
        <v>10</v>
      </c>
      <c r="G30" s="123">
        <v>10</v>
      </c>
      <c r="H30" s="123">
        <v>10</v>
      </c>
      <c r="I30" s="123">
        <v>10</v>
      </c>
      <c r="J30" s="123">
        <v>10</v>
      </c>
    </row>
    <row r="31" spans="2:10" x14ac:dyDescent="0.2">
      <c r="B31" s="70" t="s">
        <v>9</v>
      </c>
      <c r="C31" s="71" t="s">
        <v>106</v>
      </c>
      <c r="D31" s="123">
        <v>8</v>
      </c>
      <c r="E31" s="123">
        <v>9</v>
      </c>
      <c r="F31" s="124">
        <v>9</v>
      </c>
      <c r="G31" s="123">
        <v>9</v>
      </c>
      <c r="H31" s="123">
        <v>9</v>
      </c>
      <c r="I31" s="123">
        <v>9</v>
      </c>
      <c r="J31" s="123">
        <v>10</v>
      </c>
    </row>
    <row r="32" spans="2:10" x14ac:dyDescent="0.2">
      <c r="B32" s="70" t="s">
        <v>9</v>
      </c>
      <c r="C32" s="71" t="s">
        <v>107</v>
      </c>
      <c r="D32" s="123">
        <v>10</v>
      </c>
      <c r="E32" s="123">
        <v>10</v>
      </c>
      <c r="F32" s="124">
        <v>10</v>
      </c>
      <c r="G32" s="123">
        <v>9</v>
      </c>
      <c r="H32" s="123">
        <v>10</v>
      </c>
      <c r="I32" s="123">
        <v>10</v>
      </c>
      <c r="J32" s="123">
        <v>10</v>
      </c>
    </row>
    <row r="33" spans="2:10" x14ac:dyDescent="0.2">
      <c r="B33" s="70" t="s">
        <v>9</v>
      </c>
      <c r="C33" s="71" t="s">
        <v>108</v>
      </c>
      <c r="D33" s="123">
        <v>10</v>
      </c>
      <c r="E33" s="123">
        <v>10</v>
      </c>
      <c r="F33" s="124">
        <v>10</v>
      </c>
      <c r="G33" s="123">
        <v>3</v>
      </c>
      <c r="H33" s="123">
        <v>10</v>
      </c>
      <c r="I33" s="123">
        <v>10</v>
      </c>
      <c r="J33" s="123">
        <v>10</v>
      </c>
    </row>
    <row r="34" spans="2:10" x14ac:dyDescent="0.2">
      <c r="B34" s="70" t="s">
        <v>9</v>
      </c>
      <c r="C34" s="71" t="s">
        <v>109</v>
      </c>
      <c r="D34" s="123">
        <v>9</v>
      </c>
      <c r="E34" s="123" t="s">
        <v>17</v>
      </c>
      <c r="F34" s="124">
        <v>10</v>
      </c>
      <c r="G34" s="123">
        <v>10</v>
      </c>
      <c r="H34" s="123">
        <v>9</v>
      </c>
      <c r="I34" s="123">
        <v>10</v>
      </c>
      <c r="J34" s="123">
        <v>10</v>
      </c>
    </row>
    <row r="35" spans="2:10" x14ac:dyDescent="0.2">
      <c r="B35" s="70" t="s">
        <v>9</v>
      </c>
      <c r="C35" s="77" t="s">
        <v>110</v>
      </c>
      <c r="D35" s="125">
        <v>10</v>
      </c>
      <c r="E35" s="125" t="s">
        <v>17</v>
      </c>
      <c r="F35" s="126">
        <v>10</v>
      </c>
      <c r="G35" s="125">
        <v>10</v>
      </c>
      <c r="H35" s="125">
        <v>10</v>
      </c>
      <c r="I35" s="125">
        <v>10</v>
      </c>
      <c r="J35" s="125">
        <v>10</v>
      </c>
    </row>
    <row r="36" spans="2:10" x14ac:dyDescent="0.2">
      <c r="B36" s="335"/>
      <c r="C36" s="336"/>
      <c r="D36" s="127"/>
      <c r="E36" s="127"/>
      <c r="F36" s="127"/>
      <c r="G36" s="127"/>
      <c r="H36" s="128"/>
      <c r="I36" s="128"/>
      <c r="J36" s="128"/>
    </row>
    <row r="37" spans="2:10" x14ac:dyDescent="0.2">
      <c r="B37" s="134" t="s">
        <v>14</v>
      </c>
      <c r="C37" s="87" t="s">
        <v>99</v>
      </c>
      <c r="D37" s="129">
        <v>5</v>
      </c>
      <c r="E37" s="129">
        <v>5</v>
      </c>
      <c r="F37" s="130" t="s">
        <v>17</v>
      </c>
      <c r="G37" s="129">
        <v>5</v>
      </c>
      <c r="H37" s="129">
        <v>5</v>
      </c>
      <c r="I37" s="129">
        <v>5</v>
      </c>
      <c r="J37" s="129">
        <v>5</v>
      </c>
    </row>
    <row r="38" spans="2:10" x14ac:dyDescent="0.2">
      <c r="B38" s="70" t="s">
        <v>14</v>
      </c>
      <c r="C38" s="71" t="s">
        <v>100</v>
      </c>
      <c r="D38" s="123">
        <v>5</v>
      </c>
      <c r="E38" s="123">
        <v>5</v>
      </c>
      <c r="F38" s="124" t="s">
        <v>17</v>
      </c>
      <c r="G38" s="123">
        <v>4</v>
      </c>
      <c r="H38" s="123">
        <v>5</v>
      </c>
      <c r="I38" s="123">
        <v>5</v>
      </c>
      <c r="J38" s="123">
        <v>4</v>
      </c>
    </row>
    <row r="39" spans="2:10" x14ac:dyDescent="0.2">
      <c r="B39" s="70" t="s">
        <v>14</v>
      </c>
      <c r="C39" s="71" t="s">
        <v>101</v>
      </c>
      <c r="D39" s="123">
        <v>5</v>
      </c>
      <c r="E39" s="123">
        <v>5</v>
      </c>
      <c r="F39" s="124" t="s">
        <v>17</v>
      </c>
      <c r="G39" s="123">
        <v>4</v>
      </c>
      <c r="H39" s="123">
        <v>5</v>
      </c>
      <c r="I39" s="123">
        <v>5</v>
      </c>
      <c r="J39" s="123">
        <v>4</v>
      </c>
    </row>
    <row r="40" spans="2:10" x14ac:dyDescent="0.2">
      <c r="B40" s="70" t="s">
        <v>14</v>
      </c>
      <c r="C40" s="71" t="s">
        <v>102</v>
      </c>
      <c r="D40" s="123">
        <v>5</v>
      </c>
      <c r="E40" s="123" t="s">
        <v>17</v>
      </c>
      <c r="F40" s="124" t="s">
        <v>17</v>
      </c>
      <c r="G40" s="123">
        <v>3</v>
      </c>
      <c r="H40" s="123">
        <v>5</v>
      </c>
      <c r="I40" s="123">
        <v>5</v>
      </c>
      <c r="J40" s="123">
        <v>4</v>
      </c>
    </row>
    <row r="41" spans="2:10" x14ac:dyDescent="0.2">
      <c r="B41" s="70" t="s">
        <v>14</v>
      </c>
      <c r="C41" s="71" t="s">
        <v>103</v>
      </c>
      <c r="D41" s="123">
        <v>5</v>
      </c>
      <c r="E41" s="123" t="s">
        <v>17</v>
      </c>
      <c r="F41" s="124">
        <v>3</v>
      </c>
      <c r="G41" s="123">
        <v>3</v>
      </c>
      <c r="H41" s="123">
        <v>5</v>
      </c>
      <c r="I41" s="123">
        <v>4</v>
      </c>
      <c r="J41" s="123">
        <v>4</v>
      </c>
    </row>
    <row r="42" spans="2:10" x14ac:dyDescent="0.2">
      <c r="B42" s="70" t="s">
        <v>14</v>
      </c>
      <c r="C42" s="71" t="s">
        <v>104</v>
      </c>
      <c r="D42" s="123">
        <v>4</v>
      </c>
      <c r="E42" s="123" t="s">
        <v>17</v>
      </c>
      <c r="F42" s="124">
        <v>3</v>
      </c>
      <c r="G42" s="123">
        <v>3</v>
      </c>
      <c r="H42" s="123">
        <v>4</v>
      </c>
      <c r="I42" s="123">
        <v>3</v>
      </c>
      <c r="J42" s="123">
        <v>4</v>
      </c>
    </row>
    <row r="43" spans="2:10" x14ac:dyDescent="0.2">
      <c r="B43" s="70" t="s">
        <v>14</v>
      </c>
      <c r="C43" s="71" t="s">
        <v>105</v>
      </c>
      <c r="D43" s="123">
        <v>3</v>
      </c>
      <c r="E43" s="123">
        <v>3</v>
      </c>
      <c r="F43" s="124">
        <v>3</v>
      </c>
      <c r="G43" s="123">
        <v>3</v>
      </c>
      <c r="H43" s="123">
        <v>3</v>
      </c>
      <c r="I43" s="123">
        <v>3</v>
      </c>
      <c r="J43" s="123">
        <v>3</v>
      </c>
    </row>
    <row r="44" spans="2:10" x14ac:dyDescent="0.2">
      <c r="B44" s="70" t="s">
        <v>14</v>
      </c>
      <c r="C44" s="71" t="s">
        <v>106</v>
      </c>
      <c r="D44" s="123">
        <v>5</v>
      </c>
      <c r="E44" s="123">
        <v>3</v>
      </c>
      <c r="F44" s="124">
        <v>3</v>
      </c>
      <c r="G44" s="123">
        <v>3</v>
      </c>
      <c r="H44" s="123">
        <v>3</v>
      </c>
      <c r="I44" s="123">
        <v>3</v>
      </c>
      <c r="J44" s="123">
        <v>3</v>
      </c>
    </row>
    <row r="45" spans="2:10" x14ac:dyDescent="0.2">
      <c r="B45" s="70" t="s">
        <v>14</v>
      </c>
      <c r="C45" s="71" t="s">
        <v>107</v>
      </c>
      <c r="D45" s="123">
        <v>5</v>
      </c>
      <c r="E45" s="123">
        <v>3</v>
      </c>
      <c r="F45" s="124">
        <v>3</v>
      </c>
      <c r="G45" s="123">
        <v>4</v>
      </c>
      <c r="H45" s="123">
        <v>5</v>
      </c>
      <c r="I45" s="123">
        <v>3</v>
      </c>
      <c r="J45" s="123">
        <v>3</v>
      </c>
    </row>
    <row r="46" spans="2:10" x14ac:dyDescent="0.2">
      <c r="B46" s="70" t="s">
        <v>14</v>
      </c>
      <c r="C46" s="71" t="s">
        <v>108</v>
      </c>
      <c r="D46" s="123">
        <v>5</v>
      </c>
      <c r="E46" s="123">
        <v>3</v>
      </c>
      <c r="F46" s="124">
        <v>4</v>
      </c>
      <c r="G46" s="123">
        <v>4</v>
      </c>
      <c r="H46" s="123">
        <v>5</v>
      </c>
      <c r="I46" s="123">
        <v>4</v>
      </c>
      <c r="J46" s="123">
        <v>4</v>
      </c>
    </row>
    <row r="47" spans="2:10" x14ac:dyDescent="0.2">
      <c r="B47" s="70" t="s">
        <v>14</v>
      </c>
      <c r="C47" s="71" t="s">
        <v>109</v>
      </c>
      <c r="D47" s="123">
        <v>5</v>
      </c>
      <c r="E47" s="123" t="s">
        <v>17</v>
      </c>
      <c r="F47" s="124">
        <v>4</v>
      </c>
      <c r="G47" s="123">
        <v>5</v>
      </c>
      <c r="H47" s="123">
        <v>4</v>
      </c>
      <c r="I47" s="123">
        <v>4</v>
      </c>
      <c r="J47" s="123">
        <v>4</v>
      </c>
    </row>
    <row r="48" spans="2:10" x14ac:dyDescent="0.2">
      <c r="B48" s="70" t="s">
        <v>14</v>
      </c>
      <c r="C48" s="77" t="s">
        <v>110</v>
      </c>
      <c r="D48" s="125">
        <v>5</v>
      </c>
      <c r="E48" s="125" t="s">
        <v>17</v>
      </c>
      <c r="F48" s="126">
        <v>5</v>
      </c>
      <c r="G48" s="125">
        <v>5</v>
      </c>
      <c r="H48" s="125">
        <v>5</v>
      </c>
      <c r="I48" s="125">
        <v>5</v>
      </c>
      <c r="J48" s="125">
        <v>4</v>
      </c>
    </row>
    <row r="49" spans="2:10" x14ac:dyDescent="0.2">
      <c r="B49" s="335"/>
      <c r="C49" s="336"/>
      <c r="D49" s="127"/>
      <c r="E49" s="127"/>
      <c r="F49" s="127"/>
      <c r="G49" s="127"/>
      <c r="H49" s="128"/>
      <c r="I49" s="128"/>
      <c r="J49" s="128"/>
    </row>
    <row r="50" spans="2:10" x14ac:dyDescent="0.2">
      <c r="B50" s="134" t="s">
        <v>25</v>
      </c>
      <c r="C50" s="87" t="s">
        <v>99</v>
      </c>
      <c r="D50" s="129">
        <v>7</v>
      </c>
      <c r="E50" s="129">
        <v>7</v>
      </c>
      <c r="F50" s="130" t="s">
        <v>17</v>
      </c>
      <c r="G50" s="129">
        <v>7</v>
      </c>
      <c r="H50" s="129">
        <v>7</v>
      </c>
      <c r="I50" s="129">
        <v>7</v>
      </c>
      <c r="J50" s="129">
        <v>7</v>
      </c>
    </row>
    <row r="51" spans="2:10" x14ac:dyDescent="0.2">
      <c r="B51" s="70" t="s">
        <v>25</v>
      </c>
      <c r="C51" s="71" t="s">
        <v>100</v>
      </c>
      <c r="D51" s="123">
        <v>7</v>
      </c>
      <c r="E51" s="123">
        <v>7</v>
      </c>
      <c r="F51" s="124" t="s">
        <v>17</v>
      </c>
      <c r="G51" s="123">
        <v>7</v>
      </c>
      <c r="H51" s="123">
        <v>7</v>
      </c>
      <c r="I51" s="123">
        <v>7</v>
      </c>
      <c r="J51" s="123">
        <v>7</v>
      </c>
    </row>
    <row r="52" spans="2:10" x14ac:dyDescent="0.2">
      <c r="B52" s="70" t="s">
        <v>25</v>
      </c>
      <c r="C52" s="71" t="s">
        <v>101</v>
      </c>
      <c r="D52" s="123">
        <v>7</v>
      </c>
      <c r="E52" s="123">
        <v>1</v>
      </c>
      <c r="F52" s="124" t="s">
        <v>17</v>
      </c>
      <c r="G52" s="123">
        <v>7</v>
      </c>
      <c r="H52" s="123">
        <v>7</v>
      </c>
      <c r="I52" s="123">
        <v>7</v>
      </c>
      <c r="J52" s="123">
        <v>7</v>
      </c>
    </row>
    <row r="53" spans="2:10" x14ac:dyDescent="0.2">
      <c r="B53" s="70" t="s">
        <v>25</v>
      </c>
      <c r="C53" s="71" t="s">
        <v>102</v>
      </c>
      <c r="D53" s="123">
        <v>7</v>
      </c>
      <c r="E53" s="123" t="s">
        <v>17</v>
      </c>
      <c r="F53" s="124" t="s">
        <v>17</v>
      </c>
      <c r="G53" s="123">
        <v>7</v>
      </c>
      <c r="H53" s="123">
        <v>7</v>
      </c>
      <c r="I53" s="123">
        <v>7</v>
      </c>
      <c r="J53" s="123">
        <v>7</v>
      </c>
    </row>
    <row r="54" spans="2:10" x14ac:dyDescent="0.2">
      <c r="B54" s="70" t="s">
        <v>25</v>
      </c>
      <c r="C54" s="71" t="s">
        <v>103</v>
      </c>
      <c r="D54" s="123">
        <v>7</v>
      </c>
      <c r="E54" s="123" t="s">
        <v>17</v>
      </c>
      <c r="F54" s="124">
        <v>1</v>
      </c>
      <c r="G54" s="123">
        <v>7</v>
      </c>
      <c r="H54" s="123">
        <v>6</v>
      </c>
      <c r="I54" s="123">
        <v>7</v>
      </c>
      <c r="J54" s="123">
        <v>7</v>
      </c>
    </row>
    <row r="55" spans="2:10" x14ac:dyDescent="0.2">
      <c r="B55" s="70" t="s">
        <v>25</v>
      </c>
      <c r="C55" s="71" t="s">
        <v>104</v>
      </c>
      <c r="D55" s="123">
        <v>7</v>
      </c>
      <c r="E55" s="123">
        <v>1</v>
      </c>
      <c r="F55" s="124">
        <v>2</v>
      </c>
      <c r="G55" s="123">
        <v>3</v>
      </c>
      <c r="H55" s="123">
        <v>7</v>
      </c>
      <c r="I55" s="123">
        <v>7</v>
      </c>
      <c r="J55" s="123">
        <v>7</v>
      </c>
    </row>
    <row r="56" spans="2:10" x14ac:dyDescent="0.2">
      <c r="B56" s="70" t="s">
        <v>25</v>
      </c>
      <c r="C56" s="71" t="s">
        <v>105</v>
      </c>
      <c r="D56" s="123">
        <v>5</v>
      </c>
      <c r="E56" s="123">
        <v>1</v>
      </c>
      <c r="F56" s="124">
        <v>1</v>
      </c>
      <c r="G56" s="123">
        <v>1</v>
      </c>
      <c r="H56" s="123">
        <v>5</v>
      </c>
      <c r="I56" s="123">
        <v>1</v>
      </c>
      <c r="J56" s="123">
        <v>5</v>
      </c>
    </row>
    <row r="57" spans="2:10" x14ac:dyDescent="0.2">
      <c r="B57" s="70" t="s">
        <v>25</v>
      </c>
      <c r="C57" s="71" t="s">
        <v>106</v>
      </c>
      <c r="D57" s="123">
        <v>5</v>
      </c>
      <c r="E57" s="123">
        <v>5</v>
      </c>
      <c r="F57" s="124">
        <v>1</v>
      </c>
      <c r="G57" s="123">
        <v>1</v>
      </c>
      <c r="H57" s="123">
        <v>5</v>
      </c>
      <c r="I57" s="123">
        <v>5</v>
      </c>
      <c r="J57" s="123">
        <v>5</v>
      </c>
    </row>
    <row r="58" spans="2:10" x14ac:dyDescent="0.2">
      <c r="B58" s="70" t="s">
        <v>25</v>
      </c>
      <c r="C58" s="71" t="s">
        <v>107</v>
      </c>
      <c r="D58" s="123">
        <v>7</v>
      </c>
      <c r="E58" s="123">
        <v>6</v>
      </c>
      <c r="F58" s="124">
        <v>3</v>
      </c>
      <c r="G58" s="123">
        <v>2</v>
      </c>
      <c r="H58" s="123">
        <v>7</v>
      </c>
      <c r="I58" s="123">
        <v>7</v>
      </c>
      <c r="J58" s="123">
        <v>6</v>
      </c>
    </row>
    <row r="59" spans="2:10" x14ac:dyDescent="0.2">
      <c r="B59" s="70" t="s">
        <v>25</v>
      </c>
      <c r="C59" s="71" t="s">
        <v>108</v>
      </c>
      <c r="D59" s="123">
        <v>7</v>
      </c>
      <c r="E59" s="123">
        <v>6</v>
      </c>
      <c r="F59" s="124">
        <v>3</v>
      </c>
      <c r="G59" s="123">
        <v>3</v>
      </c>
      <c r="H59" s="123">
        <v>7</v>
      </c>
      <c r="I59" s="123">
        <v>7</v>
      </c>
      <c r="J59" s="123">
        <v>7</v>
      </c>
    </row>
    <row r="60" spans="2:10" x14ac:dyDescent="0.2">
      <c r="B60" s="70" t="s">
        <v>25</v>
      </c>
      <c r="C60" s="71" t="s">
        <v>109</v>
      </c>
      <c r="D60" s="123">
        <v>7</v>
      </c>
      <c r="E60" s="123" t="s">
        <v>17</v>
      </c>
      <c r="F60" s="124">
        <v>3</v>
      </c>
      <c r="G60" s="123">
        <v>7</v>
      </c>
      <c r="H60" s="123">
        <v>7</v>
      </c>
      <c r="I60" s="123">
        <v>7</v>
      </c>
      <c r="J60" s="123">
        <v>7</v>
      </c>
    </row>
    <row r="61" spans="2:10" x14ac:dyDescent="0.2">
      <c r="B61" s="70" t="s">
        <v>25</v>
      </c>
      <c r="C61" s="77" t="s">
        <v>110</v>
      </c>
      <c r="D61" s="125">
        <v>7</v>
      </c>
      <c r="E61" s="125" t="s">
        <v>17</v>
      </c>
      <c r="F61" s="126">
        <v>7</v>
      </c>
      <c r="G61" s="125">
        <v>7</v>
      </c>
      <c r="H61" s="125">
        <v>7</v>
      </c>
      <c r="I61" s="125">
        <v>7</v>
      </c>
      <c r="J61" s="125">
        <v>7</v>
      </c>
    </row>
    <row r="62" spans="2:10" x14ac:dyDescent="0.2">
      <c r="B62" s="335"/>
      <c r="C62" s="336"/>
      <c r="D62" s="127"/>
      <c r="E62" s="127"/>
      <c r="F62" s="127"/>
      <c r="G62" s="127"/>
      <c r="H62" s="128"/>
      <c r="I62" s="128"/>
      <c r="J62" s="128"/>
    </row>
    <row r="63" spans="2:10" x14ac:dyDescent="0.2">
      <c r="B63" s="134" t="s">
        <v>37</v>
      </c>
      <c r="C63" s="87" t="s">
        <v>99</v>
      </c>
      <c r="D63" s="129">
        <v>3</v>
      </c>
      <c r="E63" s="129">
        <v>3</v>
      </c>
      <c r="F63" s="130" t="s">
        <v>17</v>
      </c>
      <c r="G63" s="129">
        <v>3</v>
      </c>
      <c r="H63" s="129">
        <v>3</v>
      </c>
      <c r="I63" s="129">
        <v>3</v>
      </c>
      <c r="J63" s="129">
        <v>3</v>
      </c>
    </row>
    <row r="64" spans="2:10" x14ac:dyDescent="0.2">
      <c r="B64" s="70" t="s">
        <v>37</v>
      </c>
      <c r="C64" s="71" t="s">
        <v>100</v>
      </c>
      <c r="D64" s="123">
        <v>3</v>
      </c>
      <c r="E64" s="123">
        <v>3</v>
      </c>
      <c r="F64" s="124" t="s">
        <v>17</v>
      </c>
      <c r="G64" s="123">
        <v>3</v>
      </c>
      <c r="H64" s="123">
        <v>3</v>
      </c>
      <c r="I64" s="123">
        <v>3</v>
      </c>
      <c r="J64" s="123">
        <v>3</v>
      </c>
    </row>
    <row r="65" spans="2:10" x14ac:dyDescent="0.2">
      <c r="B65" s="70" t="s">
        <v>37</v>
      </c>
      <c r="C65" s="71" t="s">
        <v>101</v>
      </c>
      <c r="D65" s="123">
        <v>3</v>
      </c>
      <c r="E65" s="123">
        <v>3</v>
      </c>
      <c r="F65" s="124" t="s">
        <v>17</v>
      </c>
      <c r="G65" s="123">
        <v>3</v>
      </c>
      <c r="H65" s="123">
        <v>3</v>
      </c>
      <c r="I65" s="123">
        <v>3</v>
      </c>
      <c r="J65" s="123">
        <v>3</v>
      </c>
    </row>
    <row r="66" spans="2:10" x14ac:dyDescent="0.2">
      <c r="B66" s="70" t="s">
        <v>37</v>
      </c>
      <c r="C66" s="71" t="s">
        <v>102</v>
      </c>
      <c r="D66" s="123">
        <v>3</v>
      </c>
      <c r="E66" s="123" t="s">
        <v>17</v>
      </c>
      <c r="F66" s="124" t="s">
        <v>17</v>
      </c>
      <c r="G66" s="123">
        <v>3</v>
      </c>
      <c r="H66" s="123">
        <v>3</v>
      </c>
      <c r="I66" s="123">
        <v>3</v>
      </c>
      <c r="J66" s="123">
        <v>3</v>
      </c>
    </row>
    <row r="67" spans="2:10" x14ac:dyDescent="0.2">
      <c r="B67" s="70" t="s">
        <v>37</v>
      </c>
      <c r="C67" s="71" t="s">
        <v>103</v>
      </c>
      <c r="D67" s="123">
        <v>3</v>
      </c>
      <c r="E67" s="123" t="s">
        <v>17</v>
      </c>
      <c r="F67" s="124">
        <v>1</v>
      </c>
      <c r="G67" s="123">
        <v>3</v>
      </c>
      <c r="H67" s="123">
        <v>3</v>
      </c>
      <c r="I67" s="123">
        <v>3</v>
      </c>
      <c r="J67" s="123">
        <v>3</v>
      </c>
    </row>
    <row r="68" spans="2:10" x14ac:dyDescent="0.2">
      <c r="B68" s="70" t="s">
        <v>37</v>
      </c>
      <c r="C68" s="71" t="s">
        <v>104</v>
      </c>
      <c r="D68" s="123">
        <v>3</v>
      </c>
      <c r="E68" s="123">
        <v>3</v>
      </c>
      <c r="F68" s="124">
        <v>2</v>
      </c>
      <c r="G68" s="123">
        <v>3</v>
      </c>
      <c r="H68" s="123">
        <v>3</v>
      </c>
      <c r="I68" s="123">
        <v>3</v>
      </c>
      <c r="J68" s="123">
        <v>3</v>
      </c>
    </row>
    <row r="69" spans="2:10" x14ac:dyDescent="0.2">
      <c r="B69" s="70" t="s">
        <v>37</v>
      </c>
      <c r="C69" s="71" t="s">
        <v>105</v>
      </c>
      <c r="D69" s="123">
        <v>3</v>
      </c>
      <c r="E69" s="123">
        <v>3</v>
      </c>
      <c r="F69" s="124">
        <v>2</v>
      </c>
      <c r="G69" s="123">
        <v>3</v>
      </c>
      <c r="H69" s="123">
        <v>3</v>
      </c>
      <c r="I69" s="123">
        <v>3</v>
      </c>
      <c r="J69" s="123">
        <v>3</v>
      </c>
    </row>
    <row r="70" spans="2:10" x14ac:dyDescent="0.2">
      <c r="B70" s="70" t="s">
        <v>37</v>
      </c>
      <c r="C70" s="71" t="s">
        <v>106</v>
      </c>
      <c r="D70" s="123">
        <v>3</v>
      </c>
      <c r="E70" s="123">
        <v>3</v>
      </c>
      <c r="F70" s="124">
        <v>2</v>
      </c>
      <c r="G70" s="123">
        <v>3</v>
      </c>
      <c r="H70" s="123">
        <v>3</v>
      </c>
      <c r="I70" s="123">
        <v>3</v>
      </c>
      <c r="J70" s="123">
        <v>3</v>
      </c>
    </row>
    <row r="71" spans="2:10" x14ac:dyDescent="0.2">
      <c r="B71" s="70" t="s">
        <v>37</v>
      </c>
      <c r="C71" s="71" t="s">
        <v>107</v>
      </c>
      <c r="D71" s="123">
        <v>3</v>
      </c>
      <c r="E71" s="123">
        <v>3</v>
      </c>
      <c r="F71" s="124">
        <v>2</v>
      </c>
      <c r="G71" s="123">
        <v>3</v>
      </c>
      <c r="H71" s="123">
        <v>3</v>
      </c>
      <c r="I71" s="123">
        <v>3</v>
      </c>
      <c r="J71" s="123">
        <v>3</v>
      </c>
    </row>
    <row r="72" spans="2:10" x14ac:dyDescent="0.2">
      <c r="B72" s="70" t="s">
        <v>37</v>
      </c>
      <c r="C72" s="71" t="s">
        <v>108</v>
      </c>
      <c r="D72" s="123">
        <v>3</v>
      </c>
      <c r="E72" s="123">
        <v>3</v>
      </c>
      <c r="F72" s="124">
        <v>3</v>
      </c>
      <c r="G72" s="123">
        <v>3</v>
      </c>
      <c r="H72" s="123">
        <v>3</v>
      </c>
      <c r="I72" s="123">
        <v>3</v>
      </c>
      <c r="J72" s="123">
        <v>3</v>
      </c>
    </row>
    <row r="73" spans="2:10" x14ac:dyDescent="0.2">
      <c r="B73" s="70" t="s">
        <v>37</v>
      </c>
      <c r="C73" s="71" t="s">
        <v>109</v>
      </c>
      <c r="D73" s="123">
        <v>3</v>
      </c>
      <c r="E73" s="123" t="s">
        <v>17</v>
      </c>
      <c r="F73" s="124">
        <v>3</v>
      </c>
      <c r="G73" s="123">
        <v>3</v>
      </c>
      <c r="H73" s="123">
        <v>3</v>
      </c>
      <c r="I73" s="123">
        <v>3</v>
      </c>
      <c r="J73" s="123">
        <v>3</v>
      </c>
    </row>
    <row r="74" spans="2:10" x14ac:dyDescent="0.2">
      <c r="B74" s="70" t="s">
        <v>37</v>
      </c>
      <c r="C74" s="77" t="s">
        <v>110</v>
      </c>
      <c r="D74" s="125">
        <v>3</v>
      </c>
      <c r="E74" s="125" t="s">
        <v>17</v>
      </c>
      <c r="F74" s="126">
        <v>3</v>
      </c>
      <c r="G74" s="125">
        <v>3</v>
      </c>
      <c r="H74" s="125">
        <v>3</v>
      </c>
      <c r="I74" s="125">
        <v>3</v>
      </c>
      <c r="J74" s="125">
        <v>3</v>
      </c>
    </row>
    <row r="75" spans="2:10" x14ac:dyDescent="0.2">
      <c r="B75" s="335"/>
      <c r="C75" s="336"/>
      <c r="D75" s="127"/>
      <c r="E75" s="127"/>
      <c r="F75" s="127"/>
      <c r="G75" s="127"/>
      <c r="H75" s="128"/>
      <c r="I75" s="128"/>
      <c r="J75" s="128"/>
    </row>
    <row r="76" spans="2:10" x14ac:dyDescent="0.2">
      <c r="B76" s="134" t="s">
        <v>62</v>
      </c>
      <c r="C76" s="87" t="s">
        <v>99</v>
      </c>
      <c r="D76" s="129">
        <v>64</v>
      </c>
      <c r="E76" s="129">
        <v>65</v>
      </c>
      <c r="F76" s="130" t="s">
        <v>17</v>
      </c>
      <c r="G76" s="129">
        <v>61</v>
      </c>
      <c r="H76" s="129">
        <v>66</v>
      </c>
      <c r="I76" s="129">
        <v>67</v>
      </c>
      <c r="J76" s="129">
        <v>64</v>
      </c>
    </row>
    <row r="77" spans="2:10" x14ac:dyDescent="0.2">
      <c r="B77" s="70" t="s">
        <v>62</v>
      </c>
      <c r="C77" s="71" t="s">
        <v>100</v>
      </c>
      <c r="D77" s="123">
        <v>64</v>
      </c>
      <c r="E77" s="123">
        <v>65</v>
      </c>
      <c r="F77" s="124" t="s">
        <v>17</v>
      </c>
      <c r="G77" s="123">
        <v>60</v>
      </c>
      <c r="H77" s="123">
        <v>65</v>
      </c>
      <c r="I77" s="123">
        <v>67</v>
      </c>
      <c r="J77" s="123">
        <v>64</v>
      </c>
    </row>
    <row r="78" spans="2:10" x14ac:dyDescent="0.2">
      <c r="B78" s="70" t="s">
        <v>62</v>
      </c>
      <c r="C78" s="71" t="s">
        <v>101</v>
      </c>
      <c r="D78" s="123">
        <v>64</v>
      </c>
      <c r="E78" s="123">
        <v>65</v>
      </c>
      <c r="F78" s="124" t="s">
        <v>17</v>
      </c>
      <c r="G78" s="123">
        <v>61</v>
      </c>
      <c r="H78" s="123">
        <v>65</v>
      </c>
      <c r="I78" s="123">
        <v>67</v>
      </c>
      <c r="J78" s="123">
        <v>64</v>
      </c>
    </row>
    <row r="79" spans="2:10" x14ac:dyDescent="0.2">
      <c r="B79" s="70" t="s">
        <v>62</v>
      </c>
      <c r="C79" s="71" t="s">
        <v>102</v>
      </c>
      <c r="D79" s="123">
        <v>64</v>
      </c>
      <c r="E79" s="123" t="s">
        <v>17</v>
      </c>
      <c r="F79" s="124">
        <v>15</v>
      </c>
      <c r="G79" s="123">
        <v>60</v>
      </c>
      <c r="H79" s="123">
        <v>66</v>
      </c>
      <c r="I79" s="123">
        <v>67</v>
      </c>
      <c r="J79" s="123">
        <v>63</v>
      </c>
    </row>
    <row r="80" spans="2:10" x14ac:dyDescent="0.2">
      <c r="B80" s="70" t="s">
        <v>62</v>
      </c>
      <c r="C80" s="71" t="s">
        <v>103</v>
      </c>
      <c r="D80" s="123">
        <v>64</v>
      </c>
      <c r="E80" s="123" t="s">
        <v>17</v>
      </c>
      <c r="F80" s="124">
        <v>46</v>
      </c>
      <c r="G80" s="123">
        <v>58</v>
      </c>
      <c r="H80" s="123">
        <v>66</v>
      </c>
      <c r="I80" s="123">
        <v>63</v>
      </c>
      <c r="J80" s="123">
        <v>63</v>
      </c>
    </row>
    <row r="81" spans="2:10" x14ac:dyDescent="0.2">
      <c r="B81" s="70" t="s">
        <v>62</v>
      </c>
      <c r="C81" s="71" t="s">
        <v>104</v>
      </c>
      <c r="D81" s="123">
        <v>64</v>
      </c>
      <c r="E81" s="123">
        <v>4</v>
      </c>
      <c r="F81" s="124">
        <v>46</v>
      </c>
      <c r="G81" s="123">
        <v>58</v>
      </c>
      <c r="H81" s="123">
        <v>66</v>
      </c>
      <c r="I81" s="123">
        <v>64</v>
      </c>
      <c r="J81" s="123">
        <v>64</v>
      </c>
    </row>
    <row r="82" spans="2:10" x14ac:dyDescent="0.2">
      <c r="B82" s="70" t="s">
        <v>62</v>
      </c>
      <c r="C82" s="71" t="s">
        <v>105</v>
      </c>
      <c r="D82" s="123">
        <v>64</v>
      </c>
      <c r="E82" s="123">
        <v>10</v>
      </c>
      <c r="F82" s="124">
        <v>51</v>
      </c>
      <c r="G82" s="123">
        <v>51</v>
      </c>
      <c r="H82" s="123">
        <v>59</v>
      </c>
      <c r="I82" s="123">
        <v>63</v>
      </c>
      <c r="J82" s="123">
        <v>63</v>
      </c>
    </row>
    <row r="83" spans="2:10" x14ac:dyDescent="0.2">
      <c r="B83" s="70" t="s">
        <v>62</v>
      </c>
      <c r="C83" s="71" t="s">
        <v>106</v>
      </c>
      <c r="D83" s="123">
        <v>63</v>
      </c>
      <c r="E83" s="123">
        <v>59</v>
      </c>
      <c r="F83" s="124">
        <v>55</v>
      </c>
      <c r="G83" s="123">
        <v>48</v>
      </c>
      <c r="H83" s="123">
        <v>58</v>
      </c>
      <c r="I83" s="123">
        <v>56</v>
      </c>
      <c r="J83" s="123">
        <v>57</v>
      </c>
    </row>
    <row r="84" spans="2:10" x14ac:dyDescent="0.2">
      <c r="B84" s="70" t="s">
        <v>62</v>
      </c>
      <c r="C84" s="71" t="s">
        <v>107</v>
      </c>
      <c r="D84" s="123">
        <v>65</v>
      </c>
      <c r="E84" s="123">
        <v>63</v>
      </c>
      <c r="F84" s="124">
        <v>62</v>
      </c>
      <c r="G84" s="123">
        <v>65</v>
      </c>
      <c r="H84" s="123">
        <v>62</v>
      </c>
      <c r="I84" s="123">
        <v>62</v>
      </c>
      <c r="J84" s="123">
        <v>61</v>
      </c>
    </row>
    <row r="85" spans="2:10" x14ac:dyDescent="0.2">
      <c r="B85" s="70" t="s">
        <v>62</v>
      </c>
      <c r="C85" s="71" t="s">
        <v>108</v>
      </c>
      <c r="D85" s="123">
        <v>65</v>
      </c>
      <c r="E85" s="123">
        <v>63</v>
      </c>
      <c r="F85" s="124">
        <v>62</v>
      </c>
      <c r="G85" s="123">
        <v>66</v>
      </c>
      <c r="H85" s="123">
        <v>64</v>
      </c>
      <c r="I85" s="123">
        <v>63</v>
      </c>
      <c r="J85" s="123">
        <v>63</v>
      </c>
    </row>
    <row r="86" spans="2:10" x14ac:dyDescent="0.2">
      <c r="B86" s="70" t="s">
        <v>62</v>
      </c>
      <c r="C86" s="71" t="s">
        <v>109</v>
      </c>
      <c r="D86" s="123">
        <v>65</v>
      </c>
      <c r="E86" s="123" t="s">
        <v>17</v>
      </c>
      <c r="F86" s="124">
        <v>62</v>
      </c>
      <c r="G86" s="123">
        <v>65</v>
      </c>
      <c r="H86" s="123">
        <v>65</v>
      </c>
      <c r="I86" s="123">
        <v>63</v>
      </c>
      <c r="J86" s="123">
        <v>63</v>
      </c>
    </row>
    <row r="87" spans="2:10" x14ac:dyDescent="0.2">
      <c r="B87" s="70" t="s">
        <v>62</v>
      </c>
      <c r="C87" s="77" t="s">
        <v>110</v>
      </c>
      <c r="D87" s="125">
        <v>65</v>
      </c>
      <c r="E87" s="125" t="s">
        <v>17</v>
      </c>
      <c r="F87" s="126">
        <v>62</v>
      </c>
      <c r="G87" s="125">
        <v>66</v>
      </c>
      <c r="H87" s="125">
        <v>66</v>
      </c>
      <c r="I87" s="125">
        <v>64</v>
      </c>
      <c r="J87" s="125">
        <v>64</v>
      </c>
    </row>
    <row r="88" spans="2:10" x14ac:dyDescent="0.2">
      <c r="B88" s="335"/>
      <c r="C88" s="336"/>
      <c r="D88" s="127"/>
      <c r="E88" s="127"/>
      <c r="F88" s="127"/>
      <c r="G88" s="127"/>
      <c r="H88" s="128"/>
      <c r="I88" s="128"/>
      <c r="J88" s="128"/>
    </row>
    <row r="89" spans="2:10" x14ac:dyDescent="0.2">
      <c r="B89" s="134" t="s">
        <v>72</v>
      </c>
      <c r="C89" s="87" t="s">
        <v>99</v>
      </c>
      <c r="D89" s="129">
        <v>3</v>
      </c>
      <c r="E89" s="129">
        <v>3</v>
      </c>
      <c r="F89" s="130" t="s">
        <v>17</v>
      </c>
      <c r="G89" s="129">
        <v>3</v>
      </c>
      <c r="H89" s="129">
        <v>3</v>
      </c>
      <c r="I89" s="129">
        <v>3</v>
      </c>
      <c r="J89" s="129">
        <v>3</v>
      </c>
    </row>
    <row r="90" spans="2:10" x14ac:dyDescent="0.2">
      <c r="B90" s="70" t="s">
        <v>72</v>
      </c>
      <c r="C90" s="71" t="s">
        <v>100</v>
      </c>
      <c r="D90" s="123">
        <v>3</v>
      </c>
      <c r="E90" s="123">
        <v>3</v>
      </c>
      <c r="F90" s="124" t="s">
        <v>17</v>
      </c>
      <c r="G90" s="123">
        <v>3</v>
      </c>
      <c r="H90" s="123">
        <v>3</v>
      </c>
      <c r="I90" s="123">
        <v>3</v>
      </c>
      <c r="J90" s="123">
        <v>3</v>
      </c>
    </row>
    <row r="91" spans="2:10" x14ac:dyDescent="0.2">
      <c r="B91" s="70" t="s">
        <v>72</v>
      </c>
      <c r="C91" s="71" t="s">
        <v>101</v>
      </c>
      <c r="D91" s="123">
        <v>3</v>
      </c>
      <c r="E91" s="123" t="s">
        <v>17</v>
      </c>
      <c r="F91" s="124" t="s">
        <v>17</v>
      </c>
      <c r="G91" s="123">
        <v>3</v>
      </c>
      <c r="H91" s="123">
        <v>3</v>
      </c>
      <c r="I91" s="123">
        <v>3</v>
      </c>
      <c r="J91" s="123">
        <v>3</v>
      </c>
    </row>
    <row r="92" spans="2:10" x14ac:dyDescent="0.2">
      <c r="B92" s="70" t="s">
        <v>72</v>
      </c>
      <c r="C92" s="71" t="s">
        <v>102</v>
      </c>
      <c r="D92" s="123">
        <v>3</v>
      </c>
      <c r="E92" s="123" t="s">
        <v>17</v>
      </c>
      <c r="F92" s="124" t="s">
        <v>17</v>
      </c>
      <c r="G92" s="123">
        <v>3</v>
      </c>
      <c r="H92" s="123">
        <v>3</v>
      </c>
      <c r="I92" s="123">
        <v>3</v>
      </c>
      <c r="J92" s="123">
        <v>3</v>
      </c>
    </row>
    <row r="93" spans="2:10" x14ac:dyDescent="0.2">
      <c r="B93" s="70" t="s">
        <v>72</v>
      </c>
      <c r="C93" s="71" t="s">
        <v>103</v>
      </c>
      <c r="D93" s="123">
        <v>3</v>
      </c>
      <c r="E93" s="123" t="s">
        <v>17</v>
      </c>
      <c r="F93" s="124" t="s">
        <v>17</v>
      </c>
      <c r="G93" s="123">
        <v>3</v>
      </c>
      <c r="H93" s="123">
        <v>3</v>
      </c>
      <c r="I93" s="123">
        <v>3</v>
      </c>
      <c r="J93" s="123">
        <v>3</v>
      </c>
    </row>
    <row r="94" spans="2:10" x14ac:dyDescent="0.2">
      <c r="B94" s="70" t="s">
        <v>72</v>
      </c>
      <c r="C94" s="71" t="s">
        <v>104</v>
      </c>
      <c r="D94" s="123">
        <v>3</v>
      </c>
      <c r="E94" s="123" t="s">
        <v>17</v>
      </c>
      <c r="F94" s="124">
        <v>3</v>
      </c>
      <c r="G94" s="123">
        <v>3</v>
      </c>
      <c r="H94" s="123">
        <v>3</v>
      </c>
      <c r="I94" s="123">
        <v>3</v>
      </c>
      <c r="J94" s="123">
        <v>3</v>
      </c>
    </row>
    <row r="95" spans="2:10" x14ac:dyDescent="0.2">
      <c r="B95" s="70" t="s">
        <v>72</v>
      </c>
      <c r="C95" s="71" t="s">
        <v>105</v>
      </c>
      <c r="D95" s="123">
        <v>3</v>
      </c>
      <c r="E95" s="123" t="s">
        <v>17</v>
      </c>
      <c r="F95" s="124">
        <v>3</v>
      </c>
      <c r="G95" s="123">
        <v>3</v>
      </c>
      <c r="H95" s="123">
        <v>3</v>
      </c>
      <c r="I95" s="123">
        <v>3</v>
      </c>
      <c r="J95" s="123">
        <v>3</v>
      </c>
    </row>
    <row r="96" spans="2:10" x14ac:dyDescent="0.2">
      <c r="B96" s="70" t="s">
        <v>72</v>
      </c>
      <c r="C96" s="71" t="s">
        <v>106</v>
      </c>
      <c r="D96" s="123">
        <v>3</v>
      </c>
      <c r="E96" s="123">
        <v>3</v>
      </c>
      <c r="F96" s="124">
        <v>3</v>
      </c>
      <c r="G96" s="123">
        <v>3</v>
      </c>
      <c r="H96" s="123">
        <v>3</v>
      </c>
      <c r="I96" s="123">
        <v>3</v>
      </c>
      <c r="J96" s="123">
        <v>3</v>
      </c>
    </row>
    <row r="97" spans="2:10" x14ac:dyDescent="0.2">
      <c r="B97" s="70" t="s">
        <v>72</v>
      </c>
      <c r="C97" s="71" t="s">
        <v>107</v>
      </c>
      <c r="D97" s="123">
        <v>3</v>
      </c>
      <c r="E97" s="123">
        <v>3</v>
      </c>
      <c r="F97" s="124">
        <v>3</v>
      </c>
      <c r="G97" s="123">
        <v>3</v>
      </c>
      <c r="H97" s="123">
        <v>3</v>
      </c>
      <c r="I97" s="123">
        <v>3</v>
      </c>
      <c r="J97" s="123">
        <v>3</v>
      </c>
    </row>
    <row r="98" spans="2:10" x14ac:dyDescent="0.2">
      <c r="B98" s="70" t="s">
        <v>72</v>
      </c>
      <c r="C98" s="71" t="s">
        <v>108</v>
      </c>
      <c r="D98" s="123">
        <v>3</v>
      </c>
      <c r="E98" s="123">
        <v>3</v>
      </c>
      <c r="F98" s="124">
        <v>3</v>
      </c>
      <c r="G98" s="123">
        <v>3</v>
      </c>
      <c r="H98" s="123">
        <v>3</v>
      </c>
      <c r="I98" s="123">
        <v>3</v>
      </c>
      <c r="J98" s="123">
        <v>3</v>
      </c>
    </row>
    <row r="99" spans="2:10" x14ac:dyDescent="0.2">
      <c r="B99" s="70" t="s">
        <v>72</v>
      </c>
      <c r="C99" s="71" t="s">
        <v>109</v>
      </c>
      <c r="D99" s="123">
        <v>3</v>
      </c>
      <c r="E99" s="123" t="s">
        <v>17</v>
      </c>
      <c r="F99" s="124">
        <v>3</v>
      </c>
      <c r="G99" s="123">
        <v>3</v>
      </c>
      <c r="H99" s="123">
        <v>3</v>
      </c>
      <c r="I99" s="123">
        <v>3</v>
      </c>
      <c r="J99" s="123">
        <v>3</v>
      </c>
    </row>
    <row r="100" spans="2:10" x14ac:dyDescent="0.2">
      <c r="B100" s="70" t="s">
        <v>72</v>
      </c>
      <c r="C100" s="77" t="s">
        <v>110</v>
      </c>
      <c r="D100" s="125">
        <v>3</v>
      </c>
      <c r="E100" s="125" t="s">
        <v>17</v>
      </c>
      <c r="F100" s="126">
        <v>3</v>
      </c>
      <c r="G100" s="125">
        <v>3</v>
      </c>
      <c r="H100" s="125">
        <v>3</v>
      </c>
      <c r="I100" s="125">
        <v>3</v>
      </c>
      <c r="J100" s="125">
        <v>3</v>
      </c>
    </row>
    <row r="101" spans="2:10" x14ac:dyDescent="0.2">
      <c r="B101" s="335"/>
      <c r="C101" s="336"/>
      <c r="D101" s="127"/>
      <c r="E101" s="127"/>
      <c r="F101" s="127"/>
      <c r="G101" s="127"/>
      <c r="H101" s="128"/>
      <c r="I101" s="128"/>
      <c r="J101" s="128"/>
    </row>
    <row r="102" spans="2:10" x14ac:dyDescent="0.2">
      <c r="B102" s="134" t="s">
        <v>78</v>
      </c>
      <c r="C102" s="87" t="s">
        <v>99</v>
      </c>
      <c r="D102" s="129">
        <v>2</v>
      </c>
      <c r="E102" s="129">
        <v>2</v>
      </c>
      <c r="F102" s="130" t="s">
        <v>17</v>
      </c>
      <c r="G102" s="129">
        <v>2</v>
      </c>
      <c r="H102" s="129">
        <v>2</v>
      </c>
      <c r="I102" s="129">
        <v>2</v>
      </c>
      <c r="J102" s="129">
        <v>2</v>
      </c>
    </row>
    <row r="103" spans="2:10" x14ac:dyDescent="0.2">
      <c r="B103" s="70" t="s">
        <v>78</v>
      </c>
      <c r="C103" s="71" t="s">
        <v>100</v>
      </c>
      <c r="D103" s="123">
        <v>2</v>
      </c>
      <c r="E103" s="123">
        <v>2</v>
      </c>
      <c r="F103" s="124" t="s">
        <v>17</v>
      </c>
      <c r="G103" s="123">
        <v>2</v>
      </c>
      <c r="H103" s="123">
        <v>2</v>
      </c>
      <c r="I103" s="123">
        <v>2</v>
      </c>
      <c r="J103" s="123">
        <v>2</v>
      </c>
    </row>
    <row r="104" spans="2:10" x14ac:dyDescent="0.2">
      <c r="B104" s="70" t="s">
        <v>78</v>
      </c>
      <c r="C104" s="71" t="s">
        <v>101</v>
      </c>
      <c r="D104" s="123">
        <v>2</v>
      </c>
      <c r="E104" s="123">
        <v>2</v>
      </c>
      <c r="F104" s="124" t="s">
        <v>17</v>
      </c>
      <c r="G104" s="123">
        <v>2</v>
      </c>
      <c r="H104" s="123">
        <v>2</v>
      </c>
      <c r="I104" s="123">
        <v>2</v>
      </c>
      <c r="J104" s="123">
        <v>2</v>
      </c>
    </row>
    <row r="105" spans="2:10" x14ac:dyDescent="0.2">
      <c r="B105" s="70" t="s">
        <v>78</v>
      </c>
      <c r="C105" s="71" t="s">
        <v>102</v>
      </c>
      <c r="D105" s="123">
        <v>2</v>
      </c>
      <c r="E105" s="123" t="s">
        <v>17</v>
      </c>
      <c r="F105" s="124" t="s">
        <v>17</v>
      </c>
      <c r="G105" s="123">
        <v>2</v>
      </c>
      <c r="H105" s="123">
        <v>2</v>
      </c>
      <c r="I105" s="123">
        <v>2</v>
      </c>
      <c r="J105" s="123">
        <v>2</v>
      </c>
    </row>
    <row r="106" spans="2:10" x14ac:dyDescent="0.2">
      <c r="B106" s="70" t="s">
        <v>78</v>
      </c>
      <c r="C106" s="71" t="s">
        <v>103</v>
      </c>
      <c r="D106" s="123">
        <v>2</v>
      </c>
      <c r="E106" s="123" t="s">
        <v>17</v>
      </c>
      <c r="F106" s="124">
        <v>2</v>
      </c>
      <c r="G106" s="123">
        <v>2</v>
      </c>
      <c r="H106" s="123">
        <v>2</v>
      </c>
      <c r="I106" s="123">
        <v>2</v>
      </c>
      <c r="J106" s="123">
        <v>2</v>
      </c>
    </row>
    <row r="107" spans="2:10" x14ac:dyDescent="0.2">
      <c r="B107" s="70" t="s">
        <v>78</v>
      </c>
      <c r="C107" s="71" t="s">
        <v>104</v>
      </c>
      <c r="D107" s="123">
        <v>2</v>
      </c>
      <c r="E107" s="123" t="s">
        <v>17</v>
      </c>
      <c r="F107" s="124">
        <v>2</v>
      </c>
      <c r="G107" s="123">
        <v>2</v>
      </c>
      <c r="H107" s="123">
        <v>2</v>
      </c>
      <c r="I107" s="123">
        <v>2</v>
      </c>
      <c r="J107" s="123">
        <v>2</v>
      </c>
    </row>
    <row r="108" spans="2:10" x14ac:dyDescent="0.2">
      <c r="B108" s="70" t="s">
        <v>78</v>
      </c>
      <c r="C108" s="71" t="s">
        <v>105</v>
      </c>
      <c r="D108" s="123">
        <v>2</v>
      </c>
      <c r="E108" s="123" t="s">
        <v>17</v>
      </c>
      <c r="F108" s="124">
        <v>2</v>
      </c>
      <c r="G108" s="123">
        <v>2</v>
      </c>
      <c r="H108" s="123">
        <v>1</v>
      </c>
      <c r="I108" s="123">
        <v>2</v>
      </c>
      <c r="J108" s="123">
        <v>2</v>
      </c>
    </row>
    <row r="109" spans="2:10" x14ac:dyDescent="0.2">
      <c r="B109" s="70" t="s">
        <v>78</v>
      </c>
      <c r="C109" s="71" t="s">
        <v>106</v>
      </c>
      <c r="D109" s="123">
        <v>2</v>
      </c>
      <c r="E109" s="123">
        <v>2</v>
      </c>
      <c r="F109" s="124">
        <v>2</v>
      </c>
      <c r="G109" s="123">
        <v>2</v>
      </c>
      <c r="H109" s="123">
        <v>0</v>
      </c>
      <c r="I109" s="123">
        <v>2</v>
      </c>
      <c r="J109" s="123">
        <v>2</v>
      </c>
    </row>
    <row r="110" spans="2:10" x14ac:dyDescent="0.2">
      <c r="B110" s="70" t="s">
        <v>78</v>
      </c>
      <c r="C110" s="71" t="s">
        <v>107</v>
      </c>
      <c r="D110" s="123">
        <v>2</v>
      </c>
      <c r="E110" s="123">
        <v>2</v>
      </c>
      <c r="F110" s="124">
        <v>2</v>
      </c>
      <c r="G110" s="123">
        <v>2</v>
      </c>
      <c r="H110" s="123">
        <v>2</v>
      </c>
      <c r="I110" s="123">
        <v>2</v>
      </c>
      <c r="J110" s="123">
        <v>2</v>
      </c>
    </row>
    <row r="111" spans="2:10" x14ac:dyDescent="0.2">
      <c r="B111" s="70" t="s">
        <v>78</v>
      </c>
      <c r="C111" s="71" t="s">
        <v>108</v>
      </c>
      <c r="D111" s="123">
        <v>2</v>
      </c>
      <c r="E111" s="123">
        <v>2</v>
      </c>
      <c r="F111" s="124">
        <v>2</v>
      </c>
      <c r="G111" s="123">
        <v>2</v>
      </c>
      <c r="H111" s="123">
        <v>2</v>
      </c>
      <c r="I111" s="123">
        <v>2</v>
      </c>
      <c r="J111" s="123">
        <v>2</v>
      </c>
    </row>
    <row r="112" spans="2:10" x14ac:dyDescent="0.2">
      <c r="B112" s="70" t="s">
        <v>78</v>
      </c>
      <c r="C112" s="71" t="s">
        <v>109</v>
      </c>
      <c r="D112" s="123">
        <v>2</v>
      </c>
      <c r="E112" s="123" t="s">
        <v>17</v>
      </c>
      <c r="F112" s="124">
        <v>2</v>
      </c>
      <c r="G112" s="123">
        <v>2</v>
      </c>
      <c r="H112" s="123">
        <v>2</v>
      </c>
      <c r="I112" s="123">
        <v>2</v>
      </c>
      <c r="J112" s="123">
        <v>2</v>
      </c>
    </row>
    <row r="113" spans="2:10" x14ac:dyDescent="0.2">
      <c r="B113" s="70" t="s">
        <v>78</v>
      </c>
      <c r="C113" s="77" t="s">
        <v>110</v>
      </c>
      <c r="D113" s="125">
        <v>2</v>
      </c>
      <c r="E113" s="125" t="s">
        <v>17</v>
      </c>
      <c r="F113" s="126">
        <v>2</v>
      </c>
      <c r="G113" s="125">
        <v>2</v>
      </c>
      <c r="H113" s="125">
        <v>2</v>
      </c>
      <c r="I113" s="125">
        <v>2</v>
      </c>
      <c r="J113" s="125">
        <v>2</v>
      </c>
    </row>
    <row r="114" spans="2:10" x14ac:dyDescent="0.2">
      <c r="B114" s="335"/>
      <c r="C114" s="336"/>
      <c r="D114" s="127"/>
      <c r="E114" s="127"/>
      <c r="F114" s="127"/>
      <c r="G114" s="127"/>
      <c r="H114" s="128"/>
      <c r="I114" s="128"/>
      <c r="J114" s="128"/>
    </row>
    <row r="115" spans="2:10" x14ac:dyDescent="0.2">
      <c r="B115" s="335"/>
      <c r="C115" s="336"/>
      <c r="D115" s="127"/>
      <c r="E115" s="127"/>
      <c r="F115" s="127"/>
      <c r="G115" s="127"/>
      <c r="H115" s="128"/>
      <c r="I115" s="128"/>
      <c r="J115" s="128"/>
    </row>
    <row r="116" spans="2:10" x14ac:dyDescent="0.2">
      <c r="B116" s="111"/>
      <c r="C116" s="108"/>
      <c r="D116" s="108"/>
      <c r="E116" s="109"/>
      <c r="F116" s="108"/>
      <c r="G116" s="108"/>
      <c r="H116" s="108"/>
    </row>
    <row r="117" spans="2:10" x14ac:dyDescent="0.2">
      <c r="B117" s="111"/>
      <c r="C117" s="108"/>
      <c r="F117" s="108"/>
      <c r="G117" s="108"/>
      <c r="H117" s="108"/>
    </row>
    <row r="118" spans="2:10" x14ac:dyDescent="0.2">
      <c r="B118" s="111"/>
      <c r="C118" s="108"/>
      <c r="F118" s="108"/>
      <c r="G118" s="108"/>
      <c r="H118" s="108"/>
    </row>
    <row r="119" spans="2:10" x14ac:dyDescent="0.2">
      <c r="B119" s="111"/>
      <c r="C119" s="108"/>
      <c r="F119" s="108"/>
      <c r="G119" s="108"/>
      <c r="H119" s="108"/>
    </row>
    <row r="120" spans="2:10" x14ac:dyDescent="0.2">
      <c r="B120" s="111"/>
      <c r="C120" s="108"/>
      <c r="F120" s="108"/>
      <c r="G120" s="108"/>
      <c r="H120" s="108"/>
    </row>
    <row r="121" spans="2:10" x14ac:dyDescent="0.2">
      <c r="B121" s="111"/>
      <c r="C121" s="108"/>
      <c r="F121" s="108"/>
      <c r="G121" s="108"/>
      <c r="H121" s="108"/>
    </row>
    <row r="122" spans="2:10" x14ac:dyDescent="0.2">
      <c r="B122" s="111"/>
      <c r="C122" s="108"/>
      <c r="F122" s="108"/>
      <c r="G122" s="108"/>
      <c r="H122" s="108"/>
    </row>
    <row r="123" spans="2:10" x14ac:dyDescent="0.2">
      <c r="B123" s="111"/>
      <c r="C123" s="108"/>
      <c r="F123" s="108"/>
      <c r="G123" s="108"/>
      <c r="H123" s="108"/>
    </row>
    <row r="124" spans="2:10" x14ac:dyDescent="0.2">
      <c r="B124" s="111"/>
      <c r="C124" s="108"/>
      <c r="D124" s="108"/>
      <c r="E124" s="109"/>
      <c r="F124" s="108"/>
      <c r="G124" s="108"/>
      <c r="H124" s="108"/>
    </row>
  </sheetData>
  <mergeCells count="22">
    <mergeCell ref="B115:C115"/>
    <mergeCell ref="B23:C23"/>
    <mergeCell ref="B36:C36"/>
    <mergeCell ref="B49:C49"/>
    <mergeCell ref="B5:C5"/>
    <mergeCell ref="B62:C62"/>
    <mergeCell ref="B75:C75"/>
    <mergeCell ref="B88:C88"/>
    <mergeCell ref="B101:C101"/>
    <mergeCell ref="B114:C114"/>
    <mergeCell ref="D5:G5"/>
    <mergeCell ref="B6:C6"/>
    <mergeCell ref="D6:G6"/>
    <mergeCell ref="B9:B10"/>
    <mergeCell ref="C9:C10"/>
    <mergeCell ref="D9:J9"/>
    <mergeCell ref="B1:C1"/>
    <mergeCell ref="D1:G1"/>
    <mergeCell ref="B2:C2"/>
    <mergeCell ref="D2:G4"/>
    <mergeCell ref="B3:C3"/>
    <mergeCell ref="B4:C4"/>
  </mergeCells>
  <phoneticPr fontId="40" type="noConversion"/>
  <pageMargins left="0.7" right="0.7" top="0.75" bottom="0.75" header="0.3" footer="0.3"/>
  <pageSetup paperSize="9" orientation="portrait" verticalDpi="0" r:id="rId1"/>
  <ignoredErrors>
    <ignoredError sqref="D10:H10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91321-66B0-4993-8BD1-AFF60B63069F}">
  <sheetPr>
    <pageSetUpPr autoPageBreaks="0"/>
  </sheetPr>
  <dimension ref="B1:Q124"/>
  <sheetViews>
    <sheetView workbookViewId="0">
      <selection activeCell="K26" sqref="K26"/>
    </sheetView>
  </sheetViews>
  <sheetFormatPr defaultColWidth="9.140625" defaultRowHeight="12.75" x14ac:dyDescent="0.2"/>
  <cols>
    <col min="1" max="1" width="2.42578125" style="2" customWidth="1"/>
    <col min="2" max="2" width="19.140625" style="2" customWidth="1"/>
    <col min="3" max="3" width="16.28515625" style="2" customWidth="1"/>
    <col min="4" max="4" width="12.5703125" style="2" customWidth="1"/>
    <col min="5" max="5" width="12.28515625" style="2" customWidth="1"/>
    <col min="6" max="6" width="13.5703125" style="2" customWidth="1"/>
    <col min="7" max="10" width="12.28515625" style="2" customWidth="1"/>
    <col min="11" max="11" width="12.85546875" style="2" bestFit="1" customWidth="1"/>
    <col min="12" max="12" width="12.85546875" style="2" customWidth="1"/>
    <col min="13" max="14" width="10.7109375" style="2" customWidth="1"/>
    <col min="15" max="15" width="11.140625" style="2" customWidth="1"/>
    <col min="16" max="16" width="11" style="2" customWidth="1"/>
    <col min="17" max="17" width="11.140625" style="2" customWidth="1"/>
    <col min="18" max="16384" width="9.140625" style="2"/>
  </cols>
  <sheetData>
    <row r="1" spans="2:13" ht="33" customHeight="1" x14ac:dyDescent="0.2">
      <c r="B1" s="282"/>
      <c r="C1" s="283"/>
      <c r="D1" s="274" t="s">
        <v>214</v>
      </c>
      <c r="E1" s="275"/>
      <c r="F1" s="275"/>
      <c r="G1" s="276"/>
    </row>
    <row r="2" spans="2:13" ht="18" customHeight="1" x14ac:dyDescent="0.2">
      <c r="B2" s="301" t="s">
        <v>151</v>
      </c>
      <c r="C2" s="302"/>
      <c r="D2" s="273" t="s">
        <v>170</v>
      </c>
      <c r="E2" s="273"/>
      <c r="F2" s="273"/>
      <c r="G2" s="273"/>
    </row>
    <row r="3" spans="2:13" ht="18" customHeight="1" x14ac:dyDescent="0.2">
      <c r="B3" s="303" t="s">
        <v>136</v>
      </c>
      <c r="C3" s="304"/>
      <c r="D3" s="273"/>
      <c r="E3" s="273"/>
      <c r="F3" s="273"/>
      <c r="G3" s="273"/>
    </row>
    <row r="4" spans="2:13" ht="18" customHeight="1" x14ac:dyDescent="0.2">
      <c r="B4" s="272" t="s">
        <v>98</v>
      </c>
      <c r="C4" s="272"/>
      <c r="D4" s="273"/>
      <c r="E4" s="273"/>
      <c r="F4" s="273"/>
      <c r="G4" s="273"/>
    </row>
    <row r="5" spans="2:13" x14ac:dyDescent="0.2">
      <c r="B5" s="272" t="s">
        <v>150</v>
      </c>
      <c r="C5" s="272"/>
      <c r="D5" s="285" t="s">
        <v>92</v>
      </c>
      <c r="E5" s="285"/>
      <c r="F5" s="285"/>
      <c r="G5" s="285"/>
    </row>
    <row r="6" spans="2:13" ht="12.75" customHeight="1" x14ac:dyDescent="0.2">
      <c r="B6" s="280" t="s">
        <v>219</v>
      </c>
      <c r="C6" s="281"/>
      <c r="D6" s="277" t="s">
        <v>220</v>
      </c>
      <c r="E6" s="278"/>
      <c r="F6" s="278"/>
      <c r="G6" s="279"/>
    </row>
    <row r="7" spans="2:13" x14ac:dyDescent="0.2">
      <c r="B7" s="20"/>
      <c r="E7" s="214"/>
    </row>
    <row r="8" spans="2:13" ht="18.600000000000001" customHeight="1" x14ac:dyDescent="0.2">
      <c r="B8" s="21"/>
    </row>
    <row r="9" spans="2:13" x14ac:dyDescent="0.2">
      <c r="B9" s="333" t="s">
        <v>191</v>
      </c>
      <c r="C9" s="338" t="s">
        <v>126</v>
      </c>
      <c r="D9" s="297" t="s">
        <v>98</v>
      </c>
      <c r="E9" s="298"/>
      <c r="F9" s="298"/>
      <c r="G9" s="298"/>
      <c r="H9" s="298"/>
      <c r="I9" s="298"/>
      <c r="J9" s="299"/>
      <c r="K9" s="297" t="s">
        <v>165</v>
      </c>
      <c r="L9" s="299"/>
      <c r="M9" s="337" t="s">
        <v>91</v>
      </c>
    </row>
    <row r="10" spans="2:13" ht="13.5" thickBot="1" x14ac:dyDescent="0.25">
      <c r="B10" s="294"/>
      <c r="C10" s="296"/>
      <c r="D10" s="62" t="s">
        <v>2</v>
      </c>
      <c r="E10" s="62" t="s">
        <v>95</v>
      </c>
      <c r="F10" s="62" t="s">
        <v>0</v>
      </c>
      <c r="G10" s="62" t="s">
        <v>1</v>
      </c>
      <c r="H10" s="62" t="s">
        <v>94</v>
      </c>
      <c r="I10" s="62">
        <v>2024</v>
      </c>
      <c r="J10" s="62">
        <v>2025</v>
      </c>
      <c r="K10" s="63" t="s">
        <v>221</v>
      </c>
      <c r="L10" s="63" t="s">
        <v>222</v>
      </c>
      <c r="M10" s="291"/>
    </row>
    <row r="11" spans="2:13" ht="13.5" thickTop="1" x14ac:dyDescent="0.2">
      <c r="B11" s="70" t="s">
        <v>5</v>
      </c>
      <c r="C11" s="65" t="s">
        <v>99</v>
      </c>
      <c r="D11" s="30">
        <v>29654</v>
      </c>
      <c r="E11" s="30">
        <v>34922</v>
      </c>
      <c r="F11" s="112" t="s">
        <v>17</v>
      </c>
      <c r="G11" s="30">
        <v>8589</v>
      </c>
      <c r="H11" s="30">
        <v>15947</v>
      </c>
      <c r="I11" s="30">
        <v>16246</v>
      </c>
      <c r="J11" s="30">
        <v>16488</v>
      </c>
      <c r="K11" s="68">
        <v>1.4895974393696909</v>
      </c>
      <c r="L11" s="68">
        <v>-44.398732042894714</v>
      </c>
      <c r="M11" s="81"/>
    </row>
    <row r="12" spans="2:13" x14ac:dyDescent="0.2">
      <c r="B12" s="70" t="s">
        <v>5</v>
      </c>
      <c r="C12" s="71" t="s">
        <v>100</v>
      </c>
      <c r="D12" s="38">
        <v>18836</v>
      </c>
      <c r="E12" s="38">
        <v>15622</v>
      </c>
      <c r="F12" s="113" t="s">
        <v>17</v>
      </c>
      <c r="G12" s="38">
        <v>6337</v>
      </c>
      <c r="H12" s="38">
        <v>8836</v>
      </c>
      <c r="I12" s="38">
        <v>8199</v>
      </c>
      <c r="J12" s="38">
        <v>8905</v>
      </c>
      <c r="K12" s="74">
        <v>8.6108061958775455</v>
      </c>
      <c r="L12" s="74">
        <v>-52.723508175833508</v>
      </c>
      <c r="M12" s="75"/>
    </row>
    <row r="13" spans="2:13" x14ac:dyDescent="0.2">
      <c r="B13" s="70" t="s">
        <v>5</v>
      </c>
      <c r="C13" s="71" t="s">
        <v>101</v>
      </c>
      <c r="D13" s="38">
        <v>18542</v>
      </c>
      <c r="E13" s="38">
        <v>450</v>
      </c>
      <c r="F13" s="113" t="s">
        <v>17</v>
      </c>
      <c r="G13" s="38">
        <v>7827</v>
      </c>
      <c r="H13" s="38">
        <v>10114</v>
      </c>
      <c r="I13" s="38">
        <v>10964</v>
      </c>
      <c r="J13" s="38">
        <v>8844</v>
      </c>
      <c r="K13" s="74">
        <v>-19.336008755928493</v>
      </c>
      <c r="L13" s="74">
        <v>-52.302879948225645</v>
      </c>
      <c r="M13" s="75"/>
    </row>
    <row r="14" spans="2:13" x14ac:dyDescent="0.2">
      <c r="B14" s="70" t="s">
        <v>5</v>
      </c>
      <c r="C14" s="71" t="s">
        <v>102</v>
      </c>
      <c r="D14" s="38">
        <v>25339</v>
      </c>
      <c r="E14" s="38" t="s">
        <v>17</v>
      </c>
      <c r="F14" s="113" t="s">
        <v>17</v>
      </c>
      <c r="G14" s="38">
        <v>9356</v>
      </c>
      <c r="H14" s="38">
        <v>15111</v>
      </c>
      <c r="I14" s="38">
        <v>5268</v>
      </c>
      <c r="J14" s="38">
        <v>8218</v>
      </c>
      <c r="K14" s="74">
        <v>55.998481397114652</v>
      </c>
      <c r="L14" s="74">
        <v>-67.567780891116456</v>
      </c>
      <c r="M14" s="75"/>
    </row>
    <row r="15" spans="2:13" x14ac:dyDescent="0.2">
      <c r="B15" s="70" t="s">
        <v>5</v>
      </c>
      <c r="C15" s="71" t="s">
        <v>103</v>
      </c>
      <c r="D15" s="38">
        <v>19030</v>
      </c>
      <c r="E15" s="38" t="s">
        <v>17</v>
      </c>
      <c r="F15" s="113">
        <v>1051</v>
      </c>
      <c r="G15" s="38">
        <v>9864</v>
      </c>
      <c r="H15" s="38">
        <v>15334</v>
      </c>
      <c r="I15" s="38">
        <v>4272</v>
      </c>
      <c r="J15" s="38">
        <v>9744</v>
      </c>
      <c r="K15" s="74">
        <v>128.08988764044943</v>
      </c>
      <c r="L15" s="74">
        <v>-48.796636889122439</v>
      </c>
      <c r="M15" s="75"/>
    </row>
    <row r="16" spans="2:13" x14ac:dyDescent="0.2">
      <c r="B16" s="70" t="s">
        <v>5</v>
      </c>
      <c r="C16" s="71" t="s">
        <v>104</v>
      </c>
      <c r="D16" s="38">
        <v>10213</v>
      </c>
      <c r="E16" s="38" t="s">
        <v>17</v>
      </c>
      <c r="F16" s="113">
        <v>3449</v>
      </c>
      <c r="G16" s="38">
        <v>8925</v>
      </c>
      <c r="H16" s="38">
        <v>10857</v>
      </c>
      <c r="I16" s="38">
        <v>13457</v>
      </c>
      <c r="J16" s="38">
        <v>8926</v>
      </c>
      <c r="K16" s="74">
        <v>-33.670208813257041</v>
      </c>
      <c r="L16" s="74">
        <v>-12.601586213649272</v>
      </c>
      <c r="M16" s="75"/>
    </row>
    <row r="17" spans="2:13" x14ac:dyDescent="0.2">
      <c r="B17" s="70" t="s">
        <v>5</v>
      </c>
      <c r="C17" s="71" t="s">
        <v>105</v>
      </c>
      <c r="D17" s="38">
        <v>11290</v>
      </c>
      <c r="E17" s="38">
        <v>1700</v>
      </c>
      <c r="F17" s="113">
        <v>6428</v>
      </c>
      <c r="G17" s="38">
        <v>6522</v>
      </c>
      <c r="H17" s="38">
        <v>14456</v>
      </c>
      <c r="I17" s="38">
        <v>7837</v>
      </c>
      <c r="J17" s="38">
        <v>8242</v>
      </c>
      <c r="K17" s="74">
        <v>5.167793798647442</v>
      </c>
      <c r="L17" s="74">
        <v>-26.997342781222322</v>
      </c>
      <c r="M17" s="75"/>
    </row>
    <row r="18" spans="2:13" x14ac:dyDescent="0.2">
      <c r="B18" s="70" t="s">
        <v>5</v>
      </c>
      <c r="C18" s="71" t="s">
        <v>106</v>
      </c>
      <c r="D18" s="38">
        <v>16835</v>
      </c>
      <c r="E18" s="38">
        <v>1772</v>
      </c>
      <c r="F18" s="113">
        <v>7420</v>
      </c>
      <c r="G18" s="38">
        <v>7192</v>
      </c>
      <c r="H18" s="38">
        <v>15275</v>
      </c>
      <c r="I18" s="38">
        <v>7920</v>
      </c>
      <c r="J18" s="38">
        <v>3404</v>
      </c>
      <c r="K18" s="74">
        <v>-57.020202020202014</v>
      </c>
      <c r="L18" s="74">
        <v>-79.780219780219781</v>
      </c>
      <c r="M18" s="75"/>
    </row>
    <row r="19" spans="2:13" x14ac:dyDescent="0.2">
      <c r="B19" s="70" t="s">
        <v>5</v>
      </c>
      <c r="C19" s="71" t="s">
        <v>107</v>
      </c>
      <c r="D19" s="38">
        <v>16915</v>
      </c>
      <c r="E19" s="38">
        <v>4996</v>
      </c>
      <c r="F19" s="113">
        <v>8050</v>
      </c>
      <c r="G19" s="38">
        <v>8087</v>
      </c>
      <c r="H19" s="38">
        <v>15296</v>
      </c>
      <c r="I19" s="38">
        <v>7050</v>
      </c>
      <c r="J19" s="38">
        <v>8286</v>
      </c>
      <c r="K19" s="74">
        <v>17.531914893617021</v>
      </c>
      <c r="L19" s="74">
        <v>-51.013892994383681</v>
      </c>
      <c r="M19" s="75"/>
    </row>
    <row r="20" spans="2:13" x14ac:dyDescent="0.2">
      <c r="B20" s="70" t="s">
        <v>5</v>
      </c>
      <c r="C20" s="71" t="s">
        <v>108</v>
      </c>
      <c r="D20" s="38">
        <v>21144</v>
      </c>
      <c r="E20" s="38">
        <v>3179</v>
      </c>
      <c r="F20" s="113">
        <v>12199</v>
      </c>
      <c r="G20" s="38">
        <v>9363</v>
      </c>
      <c r="H20" s="38">
        <v>10978</v>
      </c>
      <c r="I20" s="38">
        <v>8726</v>
      </c>
      <c r="J20" s="38">
        <v>6115</v>
      </c>
      <c r="K20" s="74">
        <v>-29.922071968828789</v>
      </c>
      <c r="L20" s="74">
        <v>-71.079265985622399</v>
      </c>
      <c r="M20" s="75"/>
    </row>
    <row r="21" spans="2:13" x14ac:dyDescent="0.2">
      <c r="B21" s="70" t="s">
        <v>5</v>
      </c>
      <c r="C21" s="71" t="s">
        <v>109</v>
      </c>
      <c r="D21" s="38">
        <v>20478</v>
      </c>
      <c r="E21" s="38" t="s">
        <v>17</v>
      </c>
      <c r="F21" s="113">
        <v>10795</v>
      </c>
      <c r="G21" s="38">
        <v>9569</v>
      </c>
      <c r="H21" s="38">
        <v>16452</v>
      </c>
      <c r="I21" s="38">
        <v>12514</v>
      </c>
      <c r="J21" s="38">
        <v>10591</v>
      </c>
      <c r="K21" s="74">
        <v>-15.366789196100367</v>
      </c>
      <c r="L21" s="74">
        <v>-48.281082136927431</v>
      </c>
      <c r="M21" s="75"/>
    </row>
    <row r="22" spans="2:13" x14ac:dyDescent="0.2">
      <c r="B22" s="70" t="s">
        <v>5</v>
      </c>
      <c r="C22" s="77" t="s">
        <v>110</v>
      </c>
      <c r="D22" s="114">
        <v>33276</v>
      </c>
      <c r="E22" s="114" t="s">
        <v>17</v>
      </c>
      <c r="F22" s="115">
        <v>13680</v>
      </c>
      <c r="G22" s="114">
        <v>17330</v>
      </c>
      <c r="H22" s="114">
        <v>16067</v>
      </c>
      <c r="I22" s="114">
        <v>17028</v>
      </c>
      <c r="J22" s="114">
        <v>23973</v>
      </c>
      <c r="K22" s="74">
        <v>40.785764622973922</v>
      </c>
      <c r="L22" s="74">
        <v>-27.957086188243778</v>
      </c>
      <c r="M22" s="81"/>
    </row>
    <row r="23" spans="2:13" x14ac:dyDescent="0.2">
      <c r="B23" s="335" t="s">
        <v>173</v>
      </c>
      <c r="C23" s="336"/>
      <c r="D23" s="116">
        <f t="shared" ref="D23:E23" si="0">SUM(D11:D22)</f>
        <v>241552</v>
      </c>
      <c r="E23" s="116">
        <f t="shared" si="0"/>
        <v>62641</v>
      </c>
      <c r="F23" s="116">
        <f>SUM(F11:F22)</f>
        <v>63072</v>
      </c>
      <c r="G23" s="116">
        <f>SUM(G11:G22)</f>
        <v>108961</v>
      </c>
      <c r="H23" s="117">
        <f>SUM(H11:H22)</f>
        <v>164723</v>
      </c>
      <c r="I23" s="117">
        <f>SUM(I11:I22)</f>
        <v>119481</v>
      </c>
      <c r="J23" s="117">
        <f>SUM(J11:J22)</f>
        <v>121736</v>
      </c>
      <c r="K23" s="84">
        <v>1.8873293661753752</v>
      </c>
      <c r="L23" s="84">
        <v>-49.602570047029211</v>
      </c>
      <c r="M23" s="85"/>
    </row>
    <row r="24" spans="2:13" x14ac:dyDescent="0.2">
      <c r="B24" s="134" t="s">
        <v>9</v>
      </c>
      <c r="C24" s="87" t="s">
        <v>99</v>
      </c>
      <c r="D24" s="46">
        <v>32235</v>
      </c>
      <c r="E24" s="46">
        <v>37494</v>
      </c>
      <c r="F24" s="118" t="s">
        <v>17</v>
      </c>
      <c r="G24" s="46">
        <v>10613</v>
      </c>
      <c r="H24" s="46">
        <v>19514</v>
      </c>
      <c r="I24" s="46">
        <v>19936</v>
      </c>
      <c r="J24" s="46">
        <v>23048</v>
      </c>
      <c r="K24" s="90">
        <v>15.609951845906902</v>
      </c>
      <c r="L24" s="90">
        <v>-28.500077555452147</v>
      </c>
      <c r="M24" s="91"/>
    </row>
    <row r="25" spans="2:13" x14ac:dyDescent="0.2">
      <c r="B25" s="70" t="s">
        <v>9</v>
      </c>
      <c r="C25" s="71" t="s">
        <v>100</v>
      </c>
      <c r="D25" s="38">
        <v>21205</v>
      </c>
      <c r="E25" s="38">
        <v>18945</v>
      </c>
      <c r="F25" s="113" t="s">
        <v>17</v>
      </c>
      <c r="G25" s="38">
        <v>7357</v>
      </c>
      <c r="H25" s="38">
        <v>9430</v>
      </c>
      <c r="I25" s="38">
        <v>11580</v>
      </c>
      <c r="J25" s="38">
        <v>11959</v>
      </c>
      <c r="K25" s="74">
        <v>3.2728842832469773</v>
      </c>
      <c r="L25" s="74">
        <v>-43.602923838717281</v>
      </c>
      <c r="M25" s="75"/>
    </row>
    <row r="26" spans="2:13" x14ac:dyDescent="0.2">
      <c r="B26" s="70" t="s">
        <v>9</v>
      </c>
      <c r="C26" s="71" t="s">
        <v>101</v>
      </c>
      <c r="D26" s="38">
        <v>18613</v>
      </c>
      <c r="E26" s="38">
        <v>226</v>
      </c>
      <c r="F26" s="113" t="s">
        <v>17</v>
      </c>
      <c r="G26" s="38">
        <v>8572</v>
      </c>
      <c r="H26" s="38">
        <v>11292</v>
      </c>
      <c r="I26" s="38">
        <v>15446</v>
      </c>
      <c r="J26" s="38">
        <v>11808</v>
      </c>
      <c r="K26" s="74">
        <v>-23.553023436488409</v>
      </c>
      <c r="L26" s="74">
        <v>-36.560468489765221</v>
      </c>
      <c r="M26" s="75"/>
    </row>
    <row r="27" spans="2:13" x14ac:dyDescent="0.2">
      <c r="B27" s="70" t="s">
        <v>9</v>
      </c>
      <c r="C27" s="71" t="s">
        <v>102</v>
      </c>
      <c r="D27" s="38">
        <v>21878</v>
      </c>
      <c r="E27" s="38" t="s">
        <v>17</v>
      </c>
      <c r="F27" s="113" t="s">
        <v>17</v>
      </c>
      <c r="G27" s="38">
        <v>10620</v>
      </c>
      <c r="H27" s="38">
        <v>16581</v>
      </c>
      <c r="I27" s="38">
        <v>10537</v>
      </c>
      <c r="J27" s="38">
        <v>10636</v>
      </c>
      <c r="K27" s="74">
        <v>0.93954636044414919</v>
      </c>
      <c r="L27" s="74">
        <v>-51.3849529207423</v>
      </c>
      <c r="M27" s="75"/>
    </row>
    <row r="28" spans="2:13" x14ac:dyDescent="0.2">
      <c r="B28" s="70" t="s">
        <v>9</v>
      </c>
      <c r="C28" s="71" t="s">
        <v>103</v>
      </c>
      <c r="D28" s="38">
        <v>17364</v>
      </c>
      <c r="E28" s="38" t="s">
        <v>17</v>
      </c>
      <c r="F28" s="113">
        <v>1091</v>
      </c>
      <c r="G28" s="38">
        <v>9846</v>
      </c>
      <c r="H28" s="38">
        <v>15145</v>
      </c>
      <c r="I28" s="38">
        <v>7737</v>
      </c>
      <c r="J28" s="38">
        <v>10472</v>
      </c>
      <c r="K28" s="74">
        <v>35.349618715264313</v>
      </c>
      <c r="L28" s="74">
        <v>-39.691315365123245</v>
      </c>
      <c r="M28" s="75"/>
    </row>
    <row r="29" spans="2:13" x14ac:dyDescent="0.2">
      <c r="B29" s="70" t="s">
        <v>9</v>
      </c>
      <c r="C29" s="71" t="s">
        <v>104</v>
      </c>
      <c r="D29" s="38">
        <v>9635</v>
      </c>
      <c r="E29" s="38">
        <v>79</v>
      </c>
      <c r="F29" s="113">
        <v>3297</v>
      </c>
      <c r="G29" s="38">
        <v>8400</v>
      </c>
      <c r="H29" s="38">
        <v>12630</v>
      </c>
      <c r="I29" s="38">
        <v>15675</v>
      </c>
      <c r="J29" s="38">
        <v>11090</v>
      </c>
      <c r="K29" s="74">
        <v>-29.250398724082931</v>
      </c>
      <c r="L29" s="74">
        <v>15.101193565127142</v>
      </c>
      <c r="M29" s="75"/>
    </row>
    <row r="30" spans="2:13" x14ac:dyDescent="0.2">
      <c r="B30" s="70" t="s">
        <v>9</v>
      </c>
      <c r="C30" s="71" t="s">
        <v>105</v>
      </c>
      <c r="D30" s="38">
        <v>9470</v>
      </c>
      <c r="E30" s="38">
        <v>351</v>
      </c>
      <c r="F30" s="113">
        <v>5961</v>
      </c>
      <c r="G30" s="38">
        <v>6748</v>
      </c>
      <c r="H30" s="38">
        <v>14533</v>
      </c>
      <c r="I30" s="38">
        <v>12080</v>
      </c>
      <c r="J30" s="38">
        <v>10049</v>
      </c>
      <c r="K30" s="74">
        <v>-16.81291390728477</v>
      </c>
      <c r="L30" s="74">
        <v>6.1140443505807811</v>
      </c>
      <c r="M30" s="75"/>
    </row>
    <row r="31" spans="2:13" x14ac:dyDescent="0.2">
      <c r="B31" s="70" t="s">
        <v>9</v>
      </c>
      <c r="C31" s="71" t="s">
        <v>106</v>
      </c>
      <c r="D31" s="38">
        <v>16427</v>
      </c>
      <c r="E31" s="38">
        <v>2225</v>
      </c>
      <c r="F31" s="113">
        <v>7473</v>
      </c>
      <c r="G31" s="38">
        <v>7692</v>
      </c>
      <c r="H31" s="38">
        <v>14930</v>
      </c>
      <c r="I31" s="38">
        <v>13069</v>
      </c>
      <c r="J31" s="38">
        <v>9029</v>
      </c>
      <c r="K31" s="74">
        <v>-30.912847195653836</v>
      </c>
      <c r="L31" s="74">
        <v>-45.035612102027152</v>
      </c>
      <c r="M31" s="75"/>
    </row>
    <row r="32" spans="2:13" x14ac:dyDescent="0.2">
      <c r="B32" s="70" t="s">
        <v>9</v>
      </c>
      <c r="C32" s="71" t="s">
        <v>107</v>
      </c>
      <c r="D32" s="38">
        <v>17745</v>
      </c>
      <c r="E32" s="38">
        <v>7476</v>
      </c>
      <c r="F32" s="113">
        <v>7872</v>
      </c>
      <c r="G32" s="38">
        <v>3827</v>
      </c>
      <c r="H32" s="38">
        <v>15937</v>
      </c>
      <c r="I32" s="38">
        <v>9580</v>
      </c>
      <c r="J32" s="38">
        <v>9965</v>
      </c>
      <c r="K32" s="74">
        <v>4.0187891440501042</v>
      </c>
      <c r="L32" s="74">
        <v>-43.84333615102846</v>
      </c>
      <c r="M32" s="75"/>
    </row>
    <row r="33" spans="2:13" x14ac:dyDescent="0.2">
      <c r="B33" s="70" t="s">
        <v>9</v>
      </c>
      <c r="C33" s="71" t="s">
        <v>108</v>
      </c>
      <c r="D33" s="38">
        <v>20286</v>
      </c>
      <c r="E33" s="38">
        <v>4257</v>
      </c>
      <c r="F33" s="113">
        <v>12363</v>
      </c>
      <c r="G33" s="38">
        <v>3768</v>
      </c>
      <c r="H33" s="38">
        <v>12019</v>
      </c>
      <c r="I33" s="38">
        <v>12436</v>
      </c>
      <c r="J33" s="38">
        <v>8207</v>
      </c>
      <c r="K33" s="74">
        <v>-34.006111289803798</v>
      </c>
      <c r="L33" s="74">
        <v>-59.543527555949915</v>
      </c>
      <c r="M33" s="75"/>
    </row>
    <row r="34" spans="2:13" x14ac:dyDescent="0.2">
      <c r="B34" s="70" t="s">
        <v>9</v>
      </c>
      <c r="C34" s="71" t="s">
        <v>109</v>
      </c>
      <c r="D34" s="38">
        <v>23267</v>
      </c>
      <c r="E34" s="38" t="s">
        <v>17</v>
      </c>
      <c r="F34" s="113">
        <v>11177</v>
      </c>
      <c r="G34" s="38">
        <v>11622</v>
      </c>
      <c r="H34" s="38">
        <v>19646</v>
      </c>
      <c r="I34" s="38">
        <v>18103</v>
      </c>
      <c r="J34" s="38">
        <v>12890</v>
      </c>
      <c r="K34" s="74">
        <v>-28.796332099651988</v>
      </c>
      <c r="L34" s="74">
        <v>-44.599647569519064</v>
      </c>
      <c r="M34" s="75"/>
    </row>
    <row r="35" spans="2:13" x14ac:dyDescent="0.2">
      <c r="B35" s="70" t="s">
        <v>9</v>
      </c>
      <c r="C35" s="77" t="s">
        <v>110</v>
      </c>
      <c r="D35" s="114">
        <v>35351</v>
      </c>
      <c r="E35" s="114" t="s">
        <v>17</v>
      </c>
      <c r="F35" s="115">
        <v>14142</v>
      </c>
      <c r="G35" s="114">
        <v>18524</v>
      </c>
      <c r="H35" s="114">
        <v>21108</v>
      </c>
      <c r="I35" s="114">
        <v>23119</v>
      </c>
      <c r="J35" s="114">
        <v>26000</v>
      </c>
      <c r="K35" s="74">
        <v>12.46161166140404</v>
      </c>
      <c r="L35" s="74">
        <v>-26.45186840541993</v>
      </c>
      <c r="M35" s="81"/>
    </row>
    <row r="36" spans="2:13" x14ac:dyDescent="0.2">
      <c r="B36" s="335" t="s">
        <v>174</v>
      </c>
      <c r="C36" s="336"/>
      <c r="D36" s="116">
        <f t="shared" ref="D36:E36" si="1">SUM(D24:D35)</f>
        <v>243476</v>
      </c>
      <c r="E36" s="116">
        <f t="shared" si="1"/>
        <v>71053</v>
      </c>
      <c r="F36" s="116">
        <f>SUM(F24:F35)</f>
        <v>63376</v>
      </c>
      <c r="G36" s="116">
        <f>SUM(G24:G35)</f>
        <v>107589</v>
      </c>
      <c r="H36" s="117">
        <f>SUM(H24:H35)</f>
        <v>182765</v>
      </c>
      <c r="I36" s="117">
        <f>SUM(I24:I35)</f>
        <v>169298</v>
      </c>
      <c r="J36" s="117">
        <f>SUM(J24:J35)</f>
        <v>155153</v>
      </c>
      <c r="K36" s="84">
        <v>-8.3550898415811172</v>
      </c>
      <c r="L36" s="84">
        <v>-36.275854704365109</v>
      </c>
      <c r="M36" s="85"/>
    </row>
    <row r="37" spans="2:13" x14ac:dyDescent="0.2">
      <c r="B37" s="134" t="s">
        <v>14</v>
      </c>
      <c r="C37" s="87" t="s">
        <v>99</v>
      </c>
      <c r="D37" s="46">
        <v>16959</v>
      </c>
      <c r="E37" s="46">
        <v>24921</v>
      </c>
      <c r="F37" s="118" t="s">
        <v>17</v>
      </c>
      <c r="G37" s="46">
        <v>3960</v>
      </c>
      <c r="H37" s="46">
        <v>10479</v>
      </c>
      <c r="I37" s="46">
        <v>8090</v>
      </c>
      <c r="J37" s="46">
        <v>11492</v>
      </c>
      <c r="K37" s="90">
        <v>42.051915945611867</v>
      </c>
      <c r="L37" s="90">
        <v>-32.236570552508994</v>
      </c>
      <c r="M37" s="91"/>
    </row>
    <row r="38" spans="2:13" x14ac:dyDescent="0.2">
      <c r="B38" s="70" t="s">
        <v>14</v>
      </c>
      <c r="C38" s="71" t="s">
        <v>100</v>
      </c>
      <c r="D38" s="38">
        <v>11490</v>
      </c>
      <c r="E38" s="38">
        <v>10026</v>
      </c>
      <c r="F38" s="113" t="s">
        <v>17</v>
      </c>
      <c r="G38" s="38">
        <v>3319</v>
      </c>
      <c r="H38" s="38">
        <v>3886</v>
      </c>
      <c r="I38" s="38">
        <v>4561</v>
      </c>
      <c r="J38" s="38">
        <v>5336</v>
      </c>
      <c r="K38" s="74">
        <v>16.991887743915807</v>
      </c>
      <c r="L38" s="74">
        <v>-53.559617058311574</v>
      </c>
      <c r="M38" s="75"/>
    </row>
    <row r="39" spans="2:13" x14ac:dyDescent="0.2">
      <c r="B39" s="70" t="s">
        <v>14</v>
      </c>
      <c r="C39" s="71" t="s">
        <v>101</v>
      </c>
      <c r="D39" s="38">
        <v>10040</v>
      </c>
      <c r="E39" s="38">
        <v>141</v>
      </c>
      <c r="F39" s="113" t="s">
        <v>17</v>
      </c>
      <c r="G39" s="38">
        <v>3055</v>
      </c>
      <c r="H39" s="38">
        <v>4920</v>
      </c>
      <c r="I39" s="38">
        <v>9209</v>
      </c>
      <c r="J39" s="38">
        <v>6115</v>
      </c>
      <c r="K39" s="74">
        <v>-33.597567596916065</v>
      </c>
      <c r="L39" s="74">
        <v>-39.093625498007967</v>
      </c>
      <c r="M39" s="75"/>
    </row>
    <row r="40" spans="2:13" x14ac:dyDescent="0.2">
      <c r="B40" s="70" t="s">
        <v>14</v>
      </c>
      <c r="C40" s="71" t="s">
        <v>102</v>
      </c>
      <c r="D40" s="38">
        <v>12871</v>
      </c>
      <c r="E40" s="38" t="s">
        <v>17</v>
      </c>
      <c r="F40" s="113" t="s">
        <v>17</v>
      </c>
      <c r="G40" s="38">
        <v>5267</v>
      </c>
      <c r="H40" s="38">
        <v>9189</v>
      </c>
      <c r="I40" s="38">
        <v>4366</v>
      </c>
      <c r="J40" s="38">
        <v>5068</v>
      </c>
      <c r="K40" s="74">
        <v>16.078790655061841</v>
      </c>
      <c r="L40" s="74">
        <v>-60.624660088571204</v>
      </c>
      <c r="M40" s="75"/>
    </row>
    <row r="41" spans="2:13" x14ac:dyDescent="0.2">
      <c r="B41" s="70" t="s">
        <v>14</v>
      </c>
      <c r="C41" s="71" t="s">
        <v>103</v>
      </c>
      <c r="D41" s="38">
        <v>9140</v>
      </c>
      <c r="E41" s="38" t="s">
        <v>17</v>
      </c>
      <c r="F41" s="113">
        <v>1145</v>
      </c>
      <c r="G41" s="38">
        <v>5327</v>
      </c>
      <c r="H41" s="38">
        <v>6870</v>
      </c>
      <c r="I41" s="38">
        <v>2963</v>
      </c>
      <c r="J41" s="38">
        <v>5382</v>
      </c>
      <c r="K41" s="74">
        <v>81.640229497131287</v>
      </c>
      <c r="L41" s="74">
        <v>-41.115973741794306</v>
      </c>
      <c r="M41" s="75"/>
    </row>
    <row r="42" spans="2:13" x14ac:dyDescent="0.2">
      <c r="B42" s="70" t="s">
        <v>14</v>
      </c>
      <c r="C42" s="71" t="s">
        <v>104</v>
      </c>
      <c r="D42" s="38">
        <v>3783</v>
      </c>
      <c r="E42" s="38" t="s">
        <v>17</v>
      </c>
      <c r="F42" s="113">
        <v>1515</v>
      </c>
      <c r="G42" s="38">
        <v>5176</v>
      </c>
      <c r="H42" s="38">
        <v>5029</v>
      </c>
      <c r="I42" s="38">
        <v>10200</v>
      </c>
      <c r="J42" s="38">
        <v>6459</v>
      </c>
      <c r="K42" s="74">
        <v>-36.676470588235297</v>
      </c>
      <c r="L42" s="74">
        <v>70.737509912767649</v>
      </c>
      <c r="M42" s="75"/>
    </row>
    <row r="43" spans="2:13" x14ac:dyDescent="0.2">
      <c r="B43" s="70" t="s">
        <v>14</v>
      </c>
      <c r="C43" s="71" t="s">
        <v>105</v>
      </c>
      <c r="D43" s="38">
        <v>4339</v>
      </c>
      <c r="E43" s="38">
        <v>128</v>
      </c>
      <c r="F43" s="113">
        <v>2848</v>
      </c>
      <c r="G43" s="38">
        <v>2799</v>
      </c>
      <c r="H43" s="38">
        <v>7920</v>
      </c>
      <c r="I43" s="38">
        <v>6440</v>
      </c>
      <c r="J43" s="38">
        <v>4799</v>
      </c>
      <c r="K43" s="74">
        <v>-25.481366459627331</v>
      </c>
      <c r="L43" s="74">
        <v>10.601521087808251</v>
      </c>
      <c r="M43" s="75"/>
    </row>
    <row r="44" spans="2:13" x14ac:dyDescent="0.2">
      <c r="B44" s="70" t="s">
        <v>14</v>
      </c>
      <c r="C44" s="71" t="s">
        <v>106</v>
      </c>
      <c r="D44" s="38">
        <v>8140</v>
      </c>
      <c r="E44" s="38">
        <v>954</v>
      </c>
      <c r="F44" s="113">
        <v>3031</v>
      </c>
      <c r="G44" s="38">
        <v>3502</v>
      </c>
      <c r="H44" s="38">
        <v>8646</v>
      </c>
      <c r="I44" s="38">
        <v>5873</v>
      </c>
      <c r="J44" s="38">
        <v>2569</v>
      </c>
      <c r="K44" s="74">
        <v>-56.25744934445769</v>
      </c>
      <c r="L44" s="74">
        <v>-68.439803439803441</v>
      </c>
      <c r="M44" s="75"/>
    </row>
    <row r="45" spans="2:13" x14ac:dyDescent="0.2">
      <c r="B45" s="70" t="s">
        <v>14</v>
      </c>
      <c r="C45" s="71" t="s">
        <v>107</v>
      </c>
      <c r="D45" s="38">
        <v>10486</v>
      </c>
      <c r="E45" s="38">
        <v>2677</v>
      </c>
      <c r="F45" s="113">
        <v>3877</v>
      </c>
      <c r="G45" s="38">
        <v>3186</v>
      </c>
      <c r="H45" s="38">
        <v>8336</v>
      </c>
      <c r="I45" s="38">
        <v>4624</v>
      </c>
      <c r="J45" s="38">
        <v>5630</v>
      </c>
      <c r="K45" s="74">
        <v>21.756055363321799</v>
      </c>
      <c r="L45" s="74">
        <v>-46.309364867442305</v>
      </c>
      <c r="M45" s="75"/>
    </row>
    <row r="46" spans="2:13" x14ac:dyDescent="0.2">
      <c r="B46" s="70" t="s">
        <v>14</v>
      </c>
      <c r="C46" s="71" t="s">
        <v>108</v>
      </c>
      <c r="D46" s="38">
        <v>12112</v>
      </c>
      <c r="E46" s="38">
        <v>1859</v>
      </c>
      <c r="F46" s="113">
        <v>6017</v>
      </c>
      <c r="G46" s="38">
        <v>4507</v>
      </c>
      <c r="H46" s="38">
        <v>5337</v>
      </c>
      <c r="I46" s="38">
        <v>5743</v>
      </c>
      <c r="J46" s="38">
        <v>4043</v>
      </c>
      <c r="K46" s="74">
        <v>-29.601253700156711</v>
      </c>
      <c r="L46" s="74">
        <v>-66.61988110964333</v>
      </c>
      <c r="M46" s="75"/>
    </row>
    <row r="47" spans="2:13" x14ac:dyDescent="0.2">
      <c r="B47" s="70" t="s">
        <v>14</v>
      </c>
      <c r="C47" s="71" t="s">
        <v>109</v>
      </c>
      <c r="D47" s="38">
        <v>11971</v>
      </c>
      <c r="E47" s="38" t="s">
        <v>17</v>
      </c>
      <c r="F47" s="113">
        <v>4718</v>
      </c>
      <c r="G47" s="38">
        <v>5371</v>
      </c>
      <c r="H47" s="38">
        <v>11081</v>
      </c>
      <c r="I47" s="38">
        <v>9938</v>
      </c>
      <c r="J47" s="38">
        <v>6992</v>
      </c>
      <c r="K47" s="74">
        <v>-29.64379150734554</v>
      </c>
      <c r="L47" s="74">
        <v>-41.592181104335481</v>
      </c>
      <c r="M47" s="75"/>
    </row>
    <row r="48" spans="2:13" x14ac:dyDescent="0.2">
      <c r="B48" s="70" t="s">
        <v>14</v>
      </c>
      <c r="C48" s="77" t="s">
        <v>110</v>
      </c>
      <c r="D48" s="114">
        <v>19805</v>
      </c>
      <c r="E48" s="114" t="s">
        <v>17</v>
      </c>
      <c r="F48" s="115">
        <v>8604</v>
      </c>
      <c r="G48" s="114">
        <v>12226</v>
      </c>
      <c r="H48" s="114">
        <v>11084</v>
      </c>
      <c r="I48" s="114">
        <v>14818</v>
      </c>
      <c r="J48" s="114">
        <v>22046</v>
      </c>
      <c r="K48" s="74">
        <v>48.778512619786746</v>
      </c>
      <c r="L48" s="74">
        <v>11.315324413027012</v>
      </c>
      <c r="M48" s="81"/>
    </row>
    <row r="49" spans="2:13" x14ac:dyDescent="0.2">
      <c r="B49" s="335" t="s">
        <v>175</v>
      </c>
      <c r="C49" s="336"/>
      <c r="D49" s="116">
        <f t="shared" ref="D49:E49" si="2">SUM(D37:D48)</f>
        <v>131136</v>
      </c>
      <c r="E49" s="116">
        <f t="shared" si="2"/>
        <v>40706</v>
      </c>
      <c r="F49" s="116">
        <f>SUM(F37:F48)</f>
        <v>31755</v>
      </c>
      <c r="G49" s="116">
        <f>SUM(G37:G48)</f>
        <v>57695</v>
      </c>
      <c r="H49" s="117">
        <f>SUM(H37:H48)</f>
        <v>92777</v>
      </c>
      <c r="I49" s="117">
        <f>SUM(I37:I48)</f>
        <v>86825</v>
      </c>
      <c r="J49" s="117">
        <f>SUM(J37:J48)</f>
        <v>85931</v>
      </c>
      <c r="K49" s="84">
        <v>-1.0296573567520875</v>
      </c>
      <c r="L49" s="84">
        <v>-34.471846022449974</v>
      </c>
      <c r="M49" s="85"/>
    </row>
    <row r="50" spans="2:13" x14ac:dyDescent="0.2">
      <c r="B50" s="134" t="s">
        <v>25</v>
      </c>
      <c r="C50" s="87" t="s">
        <v>99</v>
      </c>
      <c r="D50" s="46">
        <v>14082</v>
      </c>
      <c r="E50" s="46">
        <v>14833</v>
      </c>
      <c r="F50" s="118" t="s">
        <v>17</v>
      </c>
      <c r="G50" s="46">
        <v>3752</v>
      </c>
      <c r="H50" s="46">
        <v>7605</v>
      </c>
      <c r="I50" s="46">
        <v>9896</v>
      </c>
      <c r="J50" s="46">
        <v>11800</v>
      </c>
      <c r="K50" s="90">
        <v>19.24009700889248</v>
      </c>
      <c r="L50" s="90">
        <v>-16.205084505041896</v>
      </c>
      <c r="M50" s="91"/>
    </row>
    <row r="51" spans="2:13" x14ac:dyDescent="0.2">
      <c r="B51" s="70" t="s">
        <v>25</v>
      </c>
      <c r="C51" s="71" t="s">
        <v>100</v>
      </c>
      <c r="D51" s="38">
        <v>10883</v>
      </c>
      <c r="E51" s="38">
        <v>7350</v>
      </c>
      <c r="F51" s="113" t="s">
        <v>17</v>
      </c>
      <c r="G51" s="38">
        <v>2816</v>
      </c>
      <c r="H51" s="38">
        <v>4716</v>
      </c>
      <c r="I51" s="38">
        <v>6927</v>
      </c>
      <c r="J51" s="38">
        <v>7823</v>
      </c>
      <c r="K51" s="74">
        <v>12.934892449833981</v>
      </c>
      <c r="L51" s="74">
        <v>-28.1172470826059</v>
      </c>
      <c r="M51" s="75"/>
    </row>
    <row r="52" spans="2:13" x14ac:dyDescent="0.2">
      <c r="B52" s="70" t="s">
        <v>25</v>
      </c>
      <c r="C52" s="71" t="s">
        <v>101</v>
      </c>
      <c r="D52" s="38">
        <v>9601</v>
      </c>
      <c r="E52" s="38">
        <v>62</v>
      </c>
      <c r="F52" s="113" t="s">
        <v>17</v>
      </c>
      <c r="G52" s="38">
        <v>4139</v>
      </c>
      <c r="H52" s="38">
        <v>4136</v>
      </c>
      <c r="I52" s="38">
        <v>9259</v>
      </c>
      <c r="J52" s="38">
        <v>7942</v>
      </c>
      <c r="K52" s="74">
        <v>-14.223998271951615</v>
      </c>
      <c r="L52" s="74">
        <v>-17.2794500572857</v>
      </c>
      <c r="M52" s="75"/>
    </row>
    <row r="53" spans="2:13" x14ac:dyDescent="0.2">
      <c r="B53" s="70" t="s">
        <v>25</v>
      </c>
      <c r="C53" s="71" t="s">
        <v>102</v>
      </c>
      <c r="D53" s="38">
        <v>9941</v>
      </c>
      <c r="E53" s="38" t="s">
        <v>17</v>
      </c>
      <c r="F53" s="113" t="s">
        <v>17</v>
      </c>
      <c r="G53" s="38">
        <v>4274</v>
      </c>
      <c r="H53" s="38">
        <v>4691</v>
      </c>
      <c r="I53" s="38">
        <v>5512</v>
      </c>
      <c r="J53" s="38">
        <v>4618</v>
      </c>
      <c r="K53" s="74">
        <v>-16.219158200290277</v>
      </c>
      <c r="L53" s="74">
        <v>-53.545920933507695</v>
      </c>
      <c r="M53" s="75"/>
    </row>
    <row r="54" spans="2:13" x14ac:dyDescent="0.2">
      <c r="B54" s="70" t="s">
        <v>25</v>
      </c>
      <c r="C54" s="71" t="s">
        <v>103</v>
      </c>
      <c r="D54" s="38">
        <v>9563</v>
      </c>
      <c r="E54" s="38" t="s">
        <v>17</v>
      </c>
      <c r="F54" s="113">
        <v>1164</v>
      </c>
      <c r="G54" s="38">
        <v>3030</v>
      </c>
      <c r="H54" s="38">
        <v>4102</v>
      </c>
      <c r="I54" s="38">
        <v>3696</v>
      </c>
      <c r="J54" s="38">
        <v>4231</v>
      </c>
      <c r="K54" s="74">
        <v>14.475108225108224</v>
      </c>
      <c r="L54" s="74">
        <v>-55.756561748405311</v>
      </c>
      <c r="M54" s="75"/>
    </row>
    <row r="55" spans="2:13" x14ac:dyDescent="0.2">
      <c r="B55" s="70" t="s">
        <v>25</v>
      </c>
      <c r="C55" s="71" t="s">
        <v>104</v>
      </c>
      <c r="D55" s="38">
        <v>4292</v>
      </c>
      <c r="E55" s="38">
        <v>57</v>
      </c>
      <c r="F55" s="113">
        <v>467</v>
      </c>
      <c r="G55" s="38">
        <v>538</v>
      </c>
      <c r="H55" s="38">
        <v>2567</v>
      </c>
      <c r="I55" s="38">
        <v>3015</v>
      </c>
      <c r="J55" s="38">
        <v>2848</v>
      </c>
      <c r="K55" s="74">
        <v>-5.5389718076285241</v>
      </c>
      <c r="L55" s="74">
        <v>-33.643988816402612</v>
      </c>
      <c r="M55" s="75"/>
    </row>
    <row r="56" spans="2:13" x14ac:dyDescent="0.2">
      <c r="B56" s="70" t="s">
        <v>25</v>
      </c>
      <c r="C56" s="71" t="s">
        <v>105</v>
      </c>
      <c r="D56" s="38">
        <v>2543</v>
      </c>
      <c r="E56" s="38">
        <v>470</v>
      </c>
      <c r="F56" s="113">
        <v>348</v>
      </c>
      <c r="G56" s="38">
        <v>416</v>
      </c>
      <c r="H56" s="38">
        <v>829</v>
      </c>
      <c r="I56" s="38">
        <v>721</v>
      </c>
      <c r="J56" s="38">
        <v>1645</v>
      </c>
      <c r="K56" s="74">
        <v>128.15533980582526</v>
      </c>
      <c r="L56" s="74">
        <v>-35.312622886354703</v>
      </c>
      <c r="M56" s="75"/>
    </row>
    <row r="57" spans="2:13" x14ac:dyDescent="0.2">
      <c r="B57" s="70" t="s">
        <v>25</v>
      </c>
      <c r="C57" s="71" t="s">
        <v>106</v>
      </c>
      <c r="D57" s="38">
        <v>4194</v>
      </c>
      <c r="E57" s="38">
        <v>1014</v>
      </c>
      <c r="F57" s="113">
        <v>444</v>
      </c>
      <c r="G57" s="38">
        <v>378</v>
      </c>
      <c r="H57" s="38">
        <v>2755</v>
      </c>
      <c r="I57" s="38">
        <v>1500</v>
      </c>
      <c r="J57" s="38">
        <v>1205</v>
      </c>
      <c r="K57" s="74">
        <v>-19.666666666666664</v>
      </c>
      <c r="L57" s="74">
        <v>-71.268478779208394</v>
      </c>
      <c r="M57" s="75"/>
    </row>
    <row r="58" spans="2:13" x14ac:dyDescent="0.2">
      <c r="B58" s="70" t="s">
        <v>25</v>
      </c>
      <c r="C58" s="71" t="s">
        <v>107</v>
      </c>
      <c r="D58" s="38">
        <v>6163</v>
      </c>
      <c r="E58" s="38">
        <v>2147</v>
      </c>
      <c r="F58" s="113">
        <v>895</v>
      </c>
      <c r="G58" s="38">
        <v>682</v>
      </c>
      <c r="H58" s="38">
        <v>4995</v>
      </c>
      <c r="I58" s="38">
        <v>4133</v>
      </c>
      <c r="J58" s="38">
        <v>2399</v>
      </c>
      <c r="K58" s="74">
        <v>-41.954996370675055</v>
      </c>
      <c r="L58" s="74">
        <v>-61.07415219860458</v>
      </c>
      <c r="M58" s="75"/>
    </row>
    <row r="59" spans="2:13" x14ac:dyDescent="0.2">
      <c r="B59" s="70" t="s">
        <v>25</v>
      </c>
      <c r="C59" s="71" t="s">
        <v>108</v>
      </c>
      <c r="D59" s="38">
        <v>9482</v>
      </c>
      <c r="E59" s="38">
        <v>2099</v>
      </c>
      <c r="F59" s="113">
        <v>2664</v>
      </c>
      <c r="G59" s="38">
        <v>1659</v>
      </c>
      <c r="H59" s="38">
        <v>6770</v>
      </c>
      <c r="I59" s="38">
        <v>6225</v>
      </c>
      <c r="J59" s="38">
        <v>5404</v>
      </c>
      <c r="K59" s="74">
        <v>-13.18875502008032</v>
      </c>
      <c r="L59" s="74">
        <v>-43.007804260704489</v>
      </c>
      <c r="M59" s="75"/>
    </row>
    <row r="60" spans="2:13" x14ac:dyDescent="0.2">
      <c r="B60" s="70" t="s">
        <v>25</v>
      </c>
      <c r="C60" s="71" t="s">
        <v>109</v>
      </c>
      <c r="D60" s="38">
        <v>10440</v>
      </c>
      <c r="E60" s="38" t="s">
        <v>17</v>
      </c>
      <c r="F60" s="113">
        <v>2182</v>
      </c>
      <c r="G60" s="38">
        <v>4177</v>
      </c>
      <c r="H60" s="38">
        <v>10821</v>
      </c>
      <c r="I60" s="38">
        <v>6184</v>
      </c>
      <c r="J60" s="38">
        <v>7094</v>
      </c>
      <c r="K60" s="74">
        <v>14.715394566623544</v>
      </c>
      <c r="L60" s="74">
        <v>-32.049808429118777</v>
      </c>
      <c r="M60" s="75"/>
    </row>
    <row r="61" spans="2:13" x14ac:dyDescent="0.2">
      <c r="B61" s="70" t="s">
        <v>25</v>
      </c>
      <c r="C61" s="77" t="s">
        <v>110</v>
      </c>
      <c r="D61" s="114">
        <v>13515</v>
      </c>
      <c r="E61" s="114" t="s">
        <v>17</v>
      </c>
      <c r="F61" s="115">
        <v>2724</v>
      </c>
      <c r="G61" s="114">
        <v>6283</v>
      </c>
      <c r="H61" s="114">
        <v>9346</v>
      </c>
      <c r="I61" s="114">
        <v>12012</v>
      </c>
      <c r="J61" s="114">
        <v>9807</v>
      </c>
      <c r="K61" s="74">
        <v>-18.356643356643357</v>
      </c>
      <c r="L61" s="74">
        <v>-27.436182019977799</v>
      </c>
      <c r="M61" s="81"/>
    </row>
    <row r="62" spans="2:13" x14ac:dyDescent="0.2">
      <c r="B62" s="335" t="s">
        <v>176</v>
      </c>
      <c r="C62" s="336"/>
      <c r="D62" s="116">
        <f t="shared" ref="D62:E62" si="3">SUM(D50:D61)</f>
        <v>104699</v>
      </c>
      <c r="E62" s="116">
        <f t="shared" si="3"/>
        <v>28032</v>
      </c>
      <c r="F62" s="116">
        <f>SUM(F50:F61)</f>
        <v>10888</v>
      </c>
      <c r="G62" s="116">
        <f>SUM(G50:G61)</f>
        <v>32144</v>
      </c>
      <c r="H62" s="117">
        <f>SUM(H50:H61)</f>
        <v>63333</v>
      </c>
      <c r="I62" s="117">
        <f>SUM(I50:I61)</f>
        <v>69080</v>
      </c>
      <c r="J62" s="117">
        <f>SUM(J50:J61)</f>
        <v>66816</v>
      </c>
      <c r="K62" s="84">
        <v>-3.2773595830920677</v>
      </c>
      <c r="L62" s="84">
        <v>-36.182771564198319</v>
      </c>
      <c r="M62" s="85"/>
    </row>
    <row r="63" spans="2:13" x14ac:dyDescent="0.2">
      <c r="B63" s="134" t="s">
        <v>37</v>
      </c>
      <c r="C63" s="87" t="s">
        <v>99</v>
      </c>
      <c r="D63" s="46">
        <v>8384</v>
      </c>
      <c r="E63" s="46">
        <v>12433</v>
      </c>
      <c r="F63" s="118" t="s">
        <v>17</v>
      </c>
      <c r="G63" s="46">
        <v>2246</v>
      </c>
      <c r="H63" s="46">
        <v>4993</v>
      </c>
      <c r="I63" s="46">
        <v>6621</v>
      </c>
      <c r="J63" s="46">
        <v>7119</v>
      </c>
      <c r="K63" s="90">
        <v>7.5215224286361568</v>
      </c>
      <c r="L63" s="90">
        <v>-15.088263358778626</v>
      </c>
      <c r="M63" s="91"/>
    </row>
    <row r="64" spans="2:13" x14ac:dyDescent="0.2">
      <c r="B64" s="70" t="s">
        <v>37</v>
      </c>
      <c r="C64" s="71" t="s">
        <v>100</v>
      </c>
      <c r="D64" s="38">
        <v>5893</v>
      </c>
      <c r="E64" s="38">
        <v>6028</v>
      </c>
      <c r="F64" s="113" t="s">
        <v>17</v>
      </c>
      <c r="G64" s="38">
        <v>2771</v>
      </c>
      <c r="H64" s="38">
        <v>2676</v>
      </c>
      <c r="I64" s="38">
        <v>4676</v>
      </c>
      <c r="J64" s="38">
        <v>4432</v>
      </c>
      <c r="K64" s="74">
        <v>-5.2181351582549187</v>
      </c>
      <c r="L64" s="74">
        <v>-24.79212625148481</v>
      </c>
      <c r="M64" s="75"/>
    </row>
    <row r="65" spans="2:13" x14ac:dyDescent="0.2">
      <c r="B65" s="70" t="s">
        <v>37</v>
      </c>
      <c r="C65" s="71" t="s">
        <v>101</v>
      </c>
      <c r="D65" s="38">
        <v>6205</v>
      </c>
      <c r="E65" s="38">
        <v>360</v>
      </c>
      <c r="F65" s="113" t="s">
        <v>17</v>
      </c>
      <c r="G65" s="38">
        <v>3560</v>
      </c>
      <c r="H65" s="38">
        <v>3497</v>
      </c>
      <c r="I65" s="38">
        <v>5448</v>
      </c>
      <c r="J65" s="38">
        <v>5156</v>
      </c>
      <c r="K65" s="74">
        <v>-5.3597650513950077</v>
      </c>
      <c r="L65" s="74">
        <v>-16.905721192586622</v>
      </c>
      <c r="M65" s="75"/>
    </row>
    <row r="66" spans="2:13" x14ac:dyDescent="0.2">
      <c r="B66" s="70" t="s">
        <v>37</v>
      </c>
      <c r="C66" s="71" t="s">
        <v>102</v>
      </c>
      <c r="D66" s="38">
        <v>6600</v>
      </c>
      <c r="E66" s="38" t="s">
        <v>17</v>
      </c>
      <c r="F66" s="113" t="s">
        <v>17</v>
      </c>
      <c r="G66" s="38">
        <v>2825</v>
      </c>
      <c r="H66" s="38">
        <v>4179</v>
      </c>
      <c r="I66" s="38">
        <v>3790</v>
      </c>
      <c r="J66" s="38">
        <v>3726</v>
      </c>
      <c r="K66" s="74">
        <v>-1.6886543535620051</v>
      </c>
      <c r="L66" s="74">
        <v>-43.54545454545454</v>
      </c>
      <c r="M66" s="75"/>
    </row>
    <row r="67" spans="2:13" x14ac:dyDescent="0.2">
      <c r="B67" s="70" t="s">
        <v>37</v>
      </c>
      <c r="C67" s="71" t="s">
        <v>103</v>
      </c>
      <c r="D67" s="38">
        <v>4433</v>
      </c>
      <c r="E67" s="38" t="s">
        <v>17</v>
      </c>
      <c r="F67" s="113">
        <v>596</v>
      </c>
      <c r="G67" s="38">
        <v>3973</v>
      </c>
      <c r="H67" s="38">
        <v>4212</v>
      </c>
      <c r="I67" s="38">
        <v>2453</v>
      </c>
      <c r="J67" s="38">
        <v>3514</v>
      </c>
      <c r="K67" s="74">
        <v>43.253159396657153</v>
      </c>
      <c r="L67" s="74">
        <v>-20.730882021204604</v>
      </c>
      <c r="M67" s="75"/>
    </row>
    <row r="68" spans="2:13" x14ac:dyDescent="0.2">
      <c r="B68" s="70" t="s">
        <v>37</v>
      </c>
      <c r="C68" s="71" t="s">
        <v>104</v>
      </c>
      <c r="D68" s="38">
        <v>2704</v>
      </c>
      <c r="E68" s="38">
        <v>266</v>
      </c>
      <c r="F68" s="113">
        <v>1311</v>
      </c>
      <c r="G68" s="38">
        <v>2514</v>
      </c>
      <c r="H68" s="38">
        <v>3255</v>
      </c>
      <c r="I68" s="38">
        <v>5597</v>
      </c>
      <c r="J68" s="38">
        <v>4062</v>
      </c>
      <c r="K68" s="74">
        <v>-27.42540646775058</v>
      </c>
      <c r="L68" s="74">
        <v>50.221893491124256</v>
      </c>
      <c r="M68" s="75"/>
    </row>
    <row r="69" spans="2:13" x14ac:dyDescent="0.2">
      <c r="B69" s="70" t="s">
        <v>37</v>
      </c>
      <c r="C69" s="71" t="s">
        <v>105</v>
      </c>
      <c r="D69" s="38">
        <v>2008</v>
      </c>
      <c r="E69" s="38">
        <v>384</v>
      </c>
      <c r="F69" s="113">
        <v>983</v>
      </c>
      <c r="G69" s="38">
        <v>1632</v>
      </c>
      <c r="H69" s="38">
        <v>4372</v>
      </c>
      <c r="I69" s="38">
        <v>3342</v>
      </c>
      <c r="J69" s="38">
        <v>2280</v>
      </c>
      <c r="K69" s="74">
        <v>-31.777378815080791</v>
      </c>
      <c r="L69" s="74">
        <v>13.545816733067728</v>
      </c>
      <c r="M69" s="75"/>
    </row>
    <row r="70" spans="2:13" x14ac:dyDescent="0.2">
      <c r="B70" s="70" t="s">
        <v>37</v>
      </c>
      <c r="C70" s="71" t="s">
        <v>106</v>
      </c>
      <c r="D70" s="38">
        <v>3825</v>
      </c>
      <c r="E70" s="38">
        <v>347</v>
      </c>
      <c r="F70" s="113">
        <v>790</v>
      </c>
      <c r="G70" s="38">
        <v>1529</v>
      </c>
      <c r="H70" s="38">
        <v>3651</v>
      </c>
      <c r="I70" s="38">
        <v>2331</v>
      </c>
      <c r="J70" s="38">
        <v>995</v>
      </c>
      <c r="K70" s="74">
        <v>-57.314457314457314</v>
      </c>
      <c r="L70" s="74">
        <v>-73.986928104575171</v>
      </c>
      <c r="M70" s="75"/>
    </row>
    <row r="71" spans="2:13" x14ac:dyDescent="0.2">
      <c r="B71" s="70" t="s">
        <v>37</v>
      </c>
      <c r="C71" s="71" t="s">
        <v>107</v>
      </c>
      <c r="D71" s="38">
        <v>4656</v>
      </c>
      <c r="E71" s="38">
        <v>2284</v>
      </c>
      <c r="F71" s="113">
        <v>1908</v>
      </c>
      <c r="G71" s="38">
        <v>2618</v>
      </c>
      <c r="H71" s="38">
        <v>5543</v>
      </c>
      <c r="I71" s="38">
        <v>3386</v>
      </c>
      <c r="J71" s="38">
        <v>3182</v>
      </c>
      <c r="K71" s="74">
        <v>-6.0248080330773774</v>
      </c>
      <c r="L71" s="74">
        <v>-31.65807560137457</v>
      </c>
      <c r="M71" s="75"/>
    </row>
    <row r="72" spans="2:13" x14ac:dyDescent="0.2">
      <c r="B72" s="70" t="s">
        <v>37</v>
      </c>
      <c r="C72" s="71" t="s">
        <v>108</v>
      </c>
      <c r="D72" s="38">
        <v>6398</v>
      </c>
      <c r="E72" s="38">
        <v>1357</v>
      </c>
      <c r="F72" s="113">
        <v>3194</v>
      </c>
      <c r="G72" s="38">
        <v>3675</v>
      </c>
      <c r="H72" s="38">
        <v>4039</v>
      </c>
      <c r="I72" s="38">
        <v>4317</v>
      </c>
      <c r="J72" s="38">
        <v>3502</v>
      </c>
      <c r="K72" s="74">
        <v>-18.878851053972667</v>
      </c>
      <c r="L72" s="74">
        <v>-45.264145045326664</v>
      </c>
      <c r="M72" s="75"/>
    </row>
    <row r="73" spans="2:13" x14ac:dyDescent="0.2">
      <c r="B73" s="70" t="s">
        <v>37</v>
      </c>
      <c r="C73" s="71" t="s">
        <v>109</v>
      </c>
      <c r="D73" s="38">
        <v>6480</v>
      </c>
      <c r="E73" s="38" t="s">
        <v>17</v>
      </c>
      <c r="F73" s="113">
        <v>3551</v>
      </c>
      <c r="G73" s="38">
        <v>4254</v>
      </c>
      <c r="H73" s="38">
        <v>7881</v>
      </c>
      <c r="I73" s="38">
        <v>7249</v>
      </c>
      <c r="J73" s="38">
        <v>4726</v>
      </c>
      <c r="K73" s="74">
        <v>-34.804800662160297</v>
      </c>
      <c r="L73" s="74">
        <v>-27.067901234567906</v>
      </c>
      <c r="M73" s="75"/>
    </row>
    <row r="74" spans="2:13" x14ac:dyDescent="0.2">
      <c r="B74" s="70" t="s">
        <v>37</v>
      </c>
      <c r="C74" s="77" t="s">
        <v>110</v>
      </c>
      <c r="D74" s="114">
        <v>8170</v>
      </c>
      <c r="E74" s="114" t="s">
        <v>17</v>
      </c>
      <c r="F74" s="115">
        <v>4493</v>
      </c>
      <c r="G74" s="114">
        <v>5319</v>
      </c>
      <c r="H74" s="114">
        <v>5443</v>
      </c>
      <c r="I74" s="114">
        <v>8391</v>
      </c>
      <c r="J74" s="114">
        <v>8274</v>
      </c>
      <c r="K74" s="74">
        <v>-1.3943510904540579</v>
      </c>
      <c r="L74" s="74">
        <v>1.2729498164014688</v>
      </c>
      <c r="M74" s="81"/>
    </row>
    <row r="75" spans="2:13" x14ac:dyDescent="0.2">
      <c r="B75" s="335" t="s">
        <v>177</v>
      </c>
      <c r="C75" s="336"/>
      <c r="D75" s="116">
        <f t="shared" ref="D75:E75" si="4">SUM(D63:D74)</f>
        <v>65756</v>
      </c>
      <c r="E75" s="116">
        <f t="shared" si="4"/>
        <v>23459</v>
      </c>
      <c r="F75" s="116">
        <f>SUM(F63:F74)</f>
        <v>16826</v>
      </c>
      <c r="G75" s="116">
        <f>SUM(G63:G74)</f>
        <v>36916</v>
      </c>
      <c r="H75" s="117">
        <f>SUM(H63:H74)</f>
        <v>53741</v>
      </c>
      <c r="I75" s="117">
        <f>SUM(I63:I74)</f>
        <v>57601</v>
      </c>
      <c r="J75" s="117">
        <f>SUM(J63:J74)</f>
        <v>50968</v>
      </c>
      <c r="K75" s="84">
        <v>-11.515425079425706</v>
      </c>
      <c r="L75" s="84">
        <v>-22.489202506235173</v>
      </c>
      <c r="M75" s="85"/>
    </row>
    <row r="76" spans="2:13" x14ac:dyDescent="0.2">
      <c r="B76" s="134" t="s">
        <v>62</v>
      </c>
      <c r="C76" s="87" t="s">
        <v>99</v>
      </c>
      <c r="D76" s="46">
        <v>329369</v>
      </c>
      <c r="E76" s="46">
        <v>392324</v>
      </c>
      <c r="F76" s="118" t="s">
        <v>17</v>
      </c>
      <c r="G76" s="46">
        <v>121178</v>
      </c>
      <c r="H76" s="46">
        <v>211477</v>
      </c>
      <c r="I76" s="46">
        <v>246931</v>
      </c>
      <c r="J76" s="46">
        <v>263939</v>
      </c>
      <c r="K76" s="90">
        <v>6.8877540689504357</v>
      </c>
      <c r="L76" s="90">
        <v>-19.865257507537141</v>
      </c>
      <c r="M76" s="91"/>
    </row>
    <row r="77" spans="2:13" x14ac:dyDescent="0.2">
      <c r="B77" s="70" t="s">
        <v>62</v>
      </c>
      <c r="C77" s="71" t="s">
        <v>100</v>
      </c>
      <c r="D77" s="38">
        <v>227159</v>
      </c>
      <c r="E77" s="38">
        <v>193531</v>
      </c>
      <c r="F77" s="113" t="s">
        <v>17</v>
      </c>
      <c r="G77" s="38">
        <v>91066</v>
      </c>
      <c r="H77" s="38">
        <v>128391</v>
      </c>
      <c r="I77" s="38">
        <v>161264</v>
      </c>
      <c r="J77" s="38">
        <v>165129</v>
      </c>
      <c r="K77" s="74">
        <v>2.3966911399940471</v>
      </c>
      <c r="L77" s="74">
        <v>-27.306864354923206</v>
      </c>
      <c r="M77" s="75"/>
    </row>
    <row r="78" spans="2:13" x14ac:dyDescent="0.2">
      <c r="B78" s="70" t="s">
        <v>62</v>
      </c>
      <c r="C78" s="71" t="s">
        <v>101</v>
      </c>
      <c r="D78" s="38">
        <v>231711</v>
      </c>
      <c r="E78" s="38">
        <v>9942</v>
      </c>
      <c r="F78" s="113" t="s">
        <v>17</v>
      </c>
      <c r="G78" s="38">
        <v>132458</v>
      </c>
      <c r="H78" s="38">
        <v>137760</v>
      </c>
      <c r="I78" s="38">
        <v>196166</v>
      </c>
      <c r="J78" s="38">
        <v>179914</v>
      </c>
      <c r="K78" s="74">
        <v>-8.2848199993882741</v>
      </c>
      <c r="L78" s="74">
        <v>-22.354139423678635</v>
      </c>
      <c r="M78" s="75"/>
    </row>
    <row r="79" spans="2:13" x14ac:dyDescent="0.2">
      <c r="B79" s="70" t="s">
        <v>62</v>
      </c>
      <c r="C79" s="71" t="s">
        <v>102</v>
      </c>
      <c r="D79" s="38">
        <v>278880</v>
      </c>
      <c r="E79" s="38" t="s">
        <v>17</v>
      </c>
      <c r="F79" s="113">
        <v>2524</v>
      </c>
      <c r="G79" s="38">
        <v>112440</v>
      </c>
      <c r="H79" s="38">
        <v>167346</v>
      </c>
      <c r="I79" s="38">
        <v>137368</v>
      </c>
      <c r="J79" s="38">
        <v>127556</v>
      </c>
      <c r="K79" s="74">
        <v>-7.1428571428571423</v>
      </c>
      <c r="L79" s="74">
        <v>-54.261331038439472</v>
      </c>
      <c r="M79" s="75"/>
    </row>
    <row r="80" spans="2:13" x14ac:dyDescent="0.2">
      <c r="B80" s="70" t="s">
        <v>62</v>
      </c>
      <c r="C80" s="71" t="s">
        <v>103</v>
      </c>
      <c r="D80" s="38">
        <v>218690</v>
      </c>
      <c r="E80" s="38" t="s">
        <v>17</v>
      </c>
      <c r="F80" s="113">
        <v>39655</v>
      </c>
      <c r="G80" s="38">
        <v>117815</v>
      </c>
      <c r="H80" s="38">
        <v>175862</v>
      </c>
      <c r="I80" s="38">
        <v>110804</v>
      </c>
      <c r="J80" s="38">
        <v>126269</v>
      </c>
      <c r="K80" s="74">
        <v>13.957077361828093</v>
      </c>
      <c r="L80" s="74">
        <v>-42.261191641135852</v>
      </c>
      <c r="M80" s="75"/>
    </row>
    <row r="81" spans="2:13" x14ac:dyDescent="0.2">
      <c r="B81" s="70" t="s">
        <v>62</v>
      </c>
      <c r="C81" s="71" t="s">
        <v>104</v>
      </c>
      <c r="D81" s="38">
        <v>140042</v>
      </c>
      <c r="E81" s="38">
        <v>1158</v>
      </c>
      <c r="F81" s="113">
        <v>46328</v>
      </c>
      <c r="G81" s="38">
        <v>88136</v>
      </c>
      <c r="H81" s="38">
        <v>150307</v>
      </c>
      <c r="I81" s="38">
        <v>196809</v>
      </c>
      <c r="J81" s="38">
        <v>148142</v>
      </c>
      <c r="K81" s="74">
        <v>-24.728035811370415</v>
      </c>
      <c r="L81" s="74">
        <v>5.7839790919866898</v>
      </c>
      <c r="M81" s="75"/>
    </row>
    <row r="82" spans="2:13" x14ac:dyDescent="0.2">
      <c r="B82" s="70" t="s">
        <v>62</v>
      </c>
      <c r="C82" s="71" t="s">
        <v>105</v>
      </c>
      <c r="D82" s="38">
        <v>134509</v>
      </c>
      <c r="E82" s="38">
        <v>9579</v>
      </c>
      <c r="F82" s="113">
        <v>61149</v>
      </c>
      <c r="G82" s="38">
        <v>65780</v>
      </c>
      <c r="H82" s="38">
        <v>158968</v>
      </c>
      <c r="I82" s="38">
        <v>140038</v>
      </c>
      <c r="J82" s="38">
        <v>123106</v>
      </c>
      <c r="K82" s="74">
        <v>-12.09100387037804</v>
      </c>
      <c r="L82" s="74">
        <v>-8.4774996468637784</v>
      </c>
      <c r="M82" s="75"/>
    </row>
    <row r="83" spans="2:13" x14ac:dyDescent="0.2">
      <c r="B83" s="70" t="s">
        <v>62</v>
      </c>
      <c r="C83" s="71" t="s">
        <v>106</v>
      </c>
      <c r="D83" s="38">
        <v>143856</v>
      </c>
      <c r="E83" s="38">
        <v>27791</v>
      </c>
      <c r="F83" s="113">
        <v>44575</v>
      </c>
      <c r="G83" s="38">
        <v>48356</v>
      </c>
      <c r="H83" s="38">
        <v>148063</v>
      </c>
      <c r="I83" s="38">
        <v>99480</v>
      </c>
      <c r="J83" s="38">
        <v>73014</v>
      </c>
      <c r="K83" s="74">
        <v>-26.604342581423403</v>
      </c>
      <c r="L83" s="74">
        <v>-49.245078411745084</v>
      </c>
      <c r="M83" s="75"/>
    </row>
    <row r="84" spans="2:13" x14ac:dyDescent="0.2">
      <c r="B84" s="70" t="s">
        <v>62</v>
      </c>
      <c r="C84" s="71" t="s">
        <v>107</v>
      </c>
      <c r="D84" s="38">
        <v>220408</v>
      </c>
      <c r="E84" s="38">
        <v>84434</v>
      </c>
      <c r="F84" s="113">
        <v>98746</v>
      </c>
      <c r="G84" s="38">
        <v>115212</v>
      </c>
      <c r="H84" s="38">
        <v>214865</v>
      </c>
      <c r="I84" s="38">
        <v>140238</v>
      </c>
      <c r="J84" s="38">
        <v>143075</v>
      </c>
      <c r="K84" s="74">
        <v>2.022989489296767</v>
      </c>
      <c r="L84" s="74">
        <v>-35.086294508366301</v>
      </c>
      <c r="M84" s="75"/>
    </row>
    <row r="85" spans="2:13" x14ac:dyDescent="0.2">
      <c r="B85" s="70" t="s">
        <v>62</v>
      </c>
      <c r="C85" s="71" t="s">
        <v>108</v>
      </c>
      <c r="D85" s="38">
        <v>272025</v>
      </c>
      <c r="E85" s="38">
        <v>58864</v>
      </c>
      <c r="F85" s="113">
        <v>151768</v>
      </c>
      <c r="G85" s="38">
        <v>128327</v>
      </c>
      <c r="H85" s="38">
        <v>148429</v>
      </c>
      <c r="I85" s="38">
        <v>158713</v>
      </c>
      <c r="J85" s="38">
        <v>129576</v>
      </c>
      <c r="K85" s="74">
        <v>-18.358294531638869</v>
      </c>
      <c r="L85" s="74">
        <v>-52.366142817755723</v>
      </c>
      <c r="M85" s="75"/>
    </row>
    <row r="86" spans="2:13" x14ac:dyDescent="0.2">
      <c r="B86" s="70" t="s">
        <v>62</v>
      </c>
      <c r="C86" s="71" t="s">
        <v>109</v>
      </c>
      <c r="D86" s="38">
        <v>248101</v>
      </c>
      <c r="E86" s="38" t="s">
        <v>17</v>
      </c>
      <c r="F86" s="113">
        <v>144768</v>
      </c>
      <c r="G86" s="38">
        <v>136434</v>
      </c>
      <c r="H86" s="38">
        <v>237704</v>
      </c>
      <c r="I86" s="38">
        <v>218211</v>
      </c>
      <c r="J86" s="38">
        <v>168121</v>
      </c>
      <c r="K86" s="74">
        <v>-22.954846455953181</v>
      </c>
      <c r="L86" s="74">
        <v>-32.236871274198812</v>
      </c>
      <c r="M86" s="75"/>
    </row>
    <row r="87" spans="2:13" x14ac:dyDescent="0.2">
      <c r="B87" s="70" t="s">
        <v>62</v>
      </c>
      <c r="C87" s="77" t="s">
        <v>110</v>
      </c>
      <c r="D87" s="114">
        <v>344138</v>
      </c>
      <c r="E87" s="114" t="s">
        <v>17</v>
      </c>
      <c r="F87" s="115">
        <v>162678</v>
      </c>
      <c r="G87" s="114">
        <v>192056</v>
      </c>
      <c r="H87" s="114">
        <v>233761</v>
      </c>
      <c r="I87" s="114">
        <v>244930</v>
      </c>
      <c r="J87" s="114">
        <v>288097</v>
      </c>
      <c r="K87" s="74">
        <v>17.624219164659291</v>
      </c>
      <c r="L87" s="74">
        <v>-16.284455654417705</v>
      </c>
      <c r="M87" s="81"/>
    </row>
    <row r="88" spans="2:13" x14ac:dyDescent="0.2">
      <c r="B88" s="335" t="s">
        <v>178</v>
      </c>
      <c r="C88" s="336"/>
      <c r="D88" s="116">
        <f t="shared" ref="D88:E88" si="5">SUM(D76:D87)</f>
        <v>2788888</v>
      </c>
      <c r="E88" s="116">
        <f t="shared" si="5"/>
        <v>777623</v>
      </c>
      <c r="F88" s="116">
        <f>SUM(F76:F87)</f>
        <v>752191</v>
      </c>
      <c r="G88" s="116">
        <f>SUM(G76:G87)</f>
        <v>1349258</v>
      </c>
      <c r="H88" s="117">
        <f>SUM(H76:H87)</f>
        <v>2112933</v>
      </c>
      <c r="I88" s="117">
        <f>SUM(I76:I87)</f>
        <v>2050952</v>
      </c>
      <c r="J88" s="117">
        <f>SUM(J76:J87)</f>
        <v>1935938</v>
      </c>
      <c r="K88" s="84">
        <v>-5.6078348006194201</v>
      </c>
      <c r="L88" s="84">
        <v>-30.583874289681052</v>
      </c>
      <c r="M88" s="85"/>
    </row>
    <row r="89" spans="2:13" x14ac:dyDescent="0.2">
      <c r="B89" s="134" t="s">
        <v>72</v>
      </c>
      <c r="C89" s="87" t="s">
        <v>99</v>
      </c>
      <c r="D89" s="46">
        <v>10741</v>
      </c>
      <c r="E89" s="46">
        <v>13678</v>
      </c>
      <c r="F89" s="46" t="s">
        <v>17</v>
      </c>
      <c r="G89" s="46">
        <v>3114</v>
      </c>
      <c r="H89" s="46">
        <v>5639</v>
      </c>
      <c r="I89" s="46">
        <v>6026</v>
      </c>
      <c r="J89" s="46">
        <v>7511</v>
      </c>
      <c r="K89" s="90">
        <v>24.643212744772651</v>
      </c>
      <c r="L89" s="90">
        <v>-30.071687924774231</v>
      </c>
      <c r="M89" s="91"/>
    </row>
    <row r="90" spans="2:13" x14ac:dyDescent="0.2">
      <c r="B90" s="70" t="s">
        <v>72</v>
      </c>
      <c r="C90" s="71" t="s">
        <v>100</v>
      </c>
      <c r="D90" s="38">
        <v>6865</v>
      </c>
      <c r="E90" s="38">
        <v>5676</v>
      </c>
      <c r="F90" s="113" t="s">
        <v>17</v>
      </c>
      <c r="G90" s="38">
        <v>2558</v>
      </c>
      <c r="H90" s="38">
        <v>2703</v>
      </c>
      <c r="I90" s="38">
        <v>3513</v>
      </c>
      <c r="J90" s="38">
        <v>4116</v>
      </c>
      <c r="K90" s="74">
        <v>17.164816396242529</v>
      </c>
      <c r="L90" s="74">
        <v>-40.043699927166784</v>
      </c>
      <c r="M90" s="75"/>
    </row>
    <row r="91" spans="2:13" x14ac:dyDescent="0.2">
      <c r="B91" s="70" t="s">
        <v>72</v>
      </c>
      <c r="C91" s="71" t="s">
        <v>101</v>
      </c>
      <c r="D91" s="38">
        <v>7088</v>
      </c>
      <c r="E91" s="38" t="s">
        <v>17</v>
      </c>
      <c r="F91" s="113" t="s">
        <v>17</v>
      </c>
      <c r="G91" s="38">
        <v>2693</v>
      </c>
      <c r="H91" s="38">
        <v>3408</v>
      </c>
      <c r="I91" s="38">
        <v>5911</v>
      </c>
      <c r="J91" s="38">
        <v>4244</v>
      </c>
      <c r="K91" s="74">
        <v>-28.201657925900864</v>
      </c>
      <c r="L91" s="74">
        <v>-40.124153498871337</v>
      </c>
      <c r="M91" s="75"/>
    </row>
    <row r="92" spans="2:13" x14ac:dyDescent="0.2">
      <c r="B92" s="70" t="s">
        <v>72</v>
      </c>
      <c r="C92" s="71" t="s">
        <v>102</v>
      </c>
      <c r="D92" s="38">
        <v>8578</v>
      </c>
      <c r="E92" s="38" t="s">
        <v>17</v>
      </c>
      <c r="F92" s="113" t="s">
        <v>17</v>
      </c>
      <c r="G92" s="38">
        <v>4239</v>
      </c>
      <c r="H92" s="38">
        <v>5537</v>
      </c>
      <c r="I92" s="38">
        <v>3582</v>
      </c>
      <c r="J92" s="38">
        <v>3565</v>
      </c>
      <c r="K92" s="74">
        <v>-0.4745951982132886</v>
      </c>
      <c r="L92" s="74">
        <v>-58.44019584984845</v>
      </c>
      <c r="M92" s="75"/>
    </row>
    <row r="93" spans="2:13" x14ac:dyDescent="0.2">
      <c r="B93" s="70" t="s">
        <v>72</v>
      </c>
      <c r="C93" s="71" t="s">
        <v>103</v>
      </c>
      <c r="D93" s="38">
        <v>6577</v>
      </c>
      <c r="E93" s="38" t="s">
        <v>17</v>
      </c>
      <c r="F93" s="113" t="s">
        <v>17</v>
      </c>
      <c r="G93" s="38">
        <v>4101</v>
      </c>
      <c r="H93" s="38">
        <v>5416</v>
      </c>
      <c r="I93" s="38">
        <v>2213</v>
      </c>
      <c r="J93" s="38">
        <v>4063</v>
      </c>
      <c r="K93" s="74">
        <v>83.596927248079538</v>
      </c>
      <c r="L93" s="74">
        <v>-38.224114337844</v>
      </c>
      <c r="M93" s="75"/>
    </row>
    <row r="94" spans="2:13" x14ac:dyDescent="0.2">
      <c r="B94" s="70" t="s">
        <v>72</v>
      </c>
      <c r="C94" s="71" t="s">
        <v>104</v>
      </c>
      <c r="D94" s="38">
        <v>2968</v>
      </c>
      <c r="E94" s="38" t="s">
        <v>17</v>
      </c>
      <c r="F94" s="113">
        <v>787</v>
      </c>
      <c r="G94" s="38">
        <v>3647</v>
      </c>
      <c r="H94" s="38">
        <v>3884</v>
      </c>
      <c r="I94" s="38">
        <v>7769</v>
      </c>
      <c r="J94" s="38">
        <v>4633</v>
      </c>
      <c r="K94" s="74">
        <v>-40.365555412537006</v>
      </c>
      <c r="L94" s="74">
        <v>56.098382749326149</v>
      </c>
      <c r="M94" s="75"/>
    </row>
    <row r="95" spans="2:13" x14ac:dyDescent="0.2">
      <c r="B95" s="70" t="s">
        <v>72</v>
      </c>
      <c r="C95" s="71" t="s">
        <v>105</v>
      </c>
      <c r="D95" s="38">
        <v>3897</v>
      </c>
      <c r="E95" s="38" t="s">
        <v>17</v>
      </c>
      <c r="F95" s="113">
        <v>2057</v>
      </c>
      <c r="G95" s="38">
        <v>2352</v>
      </c>
      <c r="H95" s="38">
        <v>6044</v>
      </c>
      <c r="I95" s="38">
        <v>4859</v>
      </c>
      <c r="J95" s="38">
        <v>3919</v>
      </c>
      <c r="K95" s="74">
        <v>-19.34554435068944</v>
      </c>
      <c r="L95" s="74">
        <v>0.56453682319733123</v>
      </c>
      <c r="M95" s="75"/>
    </row>
    <row r="96" spans="2:13" x14ac:dyDescent="0.2">
      <c r="B96" s="70" t="s">
        <v>72</v>
      </c>
      <c r="C96" s="71" t="s">
        <v>106</v>
      </c>
      <c r="D96" s="38">
        <v>7080</v>
      </c>
      <c r="E96" s="38">
        <v>650</v>
      </c>
      <c r="F96" s="113">
        <v>2684</v>
      </c>
      <c r="G96" s="38">
        <v>3325</v>
      </c>
      <c r="H96" s="38">
        <v>6014</v>
      </c>
      <c r="I96" s="38">
        <v>5201</v>
      </c>
      <c r="J96" s="38">
        <v>2512</v>
      </c>
      <c r="K96" s="74">
        <v>-51.701595846952507</v>
      </c>
      <c r="L96" s="74">
        <v>-64.519774011299432</v>
      </c>
      <c r="M96" s="75"/>
    </row>
    <row r="97" spans="2:13" x14ac:dyDescent="0.2">
      <c r="B97" s="70" t="s">
        <v>72</v>
      </c>
      <c r="C97" s="71" t="s">
        <v>107</v>
      </c>
      <c r="D97" s="38">
        <v>6669</v>
      </c>
      <c r="E97" s="38">
        <v>2160</v>
      </c>
      <c r="F97" s="113">
        <v>2965</v>
      </c>
      <c r="G97" s="38">
        <v>2791</v>
      </c>
      <c r="H97" s="38">
        <v>5369</v>
      </c>
      <c r="I97" s="38">
        <v>3435</v>
      </c>
      <c r="J97" s="38">
        <v>3840</v>
      </c>
      <c r="K97" s="74">
        <v>11.790393013100436</v>
      </c>
      <c r="L97" s="74">
        <v>-42.42015294646874</v>
      </c>
      <c r="M97" s="75"/>
    </row>
    <row r="98" spans="2:13" x14ac:dyDescent="0.2">
      <c r="B98" s="70" t="s">
        <v>72</v>
      </c>
      <c r="C98" s="71" t="s">
        <v>108</v>
      </c>
      <c r="D98" s="38">
        <v>7754</v>
      </c>
      <c r="E98" s="38">
        <v>873</v>
      </c>
      <c r="F98" s="113">
        <v>4430</v>
      </c>
      <c r="G98" s="38">
        <v>2769</v>
      </c>
      <c r="H98" s="38">
        <v>3945</v>
      </c>
      <c r="I98" s="38">
        <v>3963</v>
      </c>
      <c r="J98" s="38">
        <v>2343</v>
      </c>
      <c r="K98" s="74">
        <v>-40.878122634367905</v>
      </c>
      <c r="L98" s="74">
        <v>-69.783337632189841</v>
      </c>
      <c r="M98" s="75"/>
    </row>
    <row r="99" spans="2:13" x14ac:dyDescent="0.2">
      <c r="B99" s="70" t="s">
        <v>72</v>
      </c>
      <c r="C99" s="71" t="s">
        <v>109</v>
      </c>
      <c r="D99" s="38">
        <v>7252</v>
      </c>
      <c r="E99" s="38" t="s">
        <v>17</v>
      </c>
      <c r="F99" s="113">
        <v>4080</v>
      </c>
      <c r="G99" s="38">
        <v>3476</v>
      </c>
      <c r="H99" s="38">
        <v>7773</v>
      </c>
      <c r="I99" s="38">
        <v>5751</v>
      </c>
      <c r="J99" s="38">
        <v>4018</v>
      </c>
      <c r="K99" s="74">
        <v>-30.133889758302907</v>
      </c>
      <c r="L99" s="74">
        <v>-44.594594594594597</v>
      </c>
      <c r="M99" s="75"/>
    </row>
    <row r="100" spans="2:13" x14ac:dyDescent="0.2">
      <c r="B100" s="70" t="s">
        <v>72</v>
      </c>
      <c r="C100" s="77" t="s">
        <v>110</v>
      </c>
      <c r="D100" s="114">
        <v>11176</v>
      </c>
      <c r="E100" s="114" t="s">
        <v>17</v>
      </c>
      <c r="F100" s="115">
        <v>5652</v>
      </c>
      <c r="G100" s="114">
        <v>7615</v>
      </c>
      <c r="H100" s="114">
        <v>7270</v>
      </c>
      <c r="I100" s="114">
        <v>9586</v>
      </c>
      <c r="J100" s="114">
        <v>11060</v>
      </c>
      <c r="K100" s="74">
        <v>15.376590861673273</v>
      </c>
      <c r="L100" s="74">
        <v>-1.0379384395132427</v>
      </c>
      <c r="M100" s="81"/>
    </row>
    <row r="101" spans="2:13" x14ac:dyDescent="0.2">
      <c r="B101" s="335" t="s">
        <v>179</v>
      </c>
      <c r="C101" s="336"/>
      <c r="D101" s="116">
        <f t="shared" ref="D101:E101" si="6">SUM(D89:D100)</f>
        <v>86645</v>
      </c>
      <c r="E101" s="116">
        <f t="shared" si="6"/>
        <v>23037</v>
      </c>
      <c r="F101" s="116">
        <f>SUM(F89:F100)</f>
        <v>22655</v>
      </c>
      <c r="G101" s="116">
        <f>SUM(G89:G100)</f>
        <v>42680</v>
      </c>
      <c r="H101" s="117">
        <f>SUM(H89:H100)</f>
        <v>63002</v>
      </c>
      <c r="I101" s="117">
        <f>SUM(I89:I100)</f>
        <v>61809</v>
      </c>
      <c r="J101" s="117">
        <f>SUM(J89:J100)</f>
        <v>55824</v>
      </c>
      <c r="K101" s="84">
        <v>-9.6830558656506334</v>
      </c>
      <c r="L101" s="84">
        <v>-35.571585203993308</v>
      </c>
      <c r="M101" s="85"/>
    </row>
    <row r="102" spans="2:13" x14ac:dyDescent="0.2">
      <c r="B102" s="134" t="s">
        <v>78</v>
      </c>
      <c r="C102" s="87" t="s">
        <v>99</v>
      </c>
      <c r="D102" s="46">
        <v>3144</v>
      </c>
      <c r="E102" s="46">
        <v>4780</v>
      </c>
      <c r="F102" s="118" t="s">
        <v>17</v>
      </c>
      <c r="G102" s="46">
        <v>759</v>
      </c>
      <c r="H102" s="46">
        <v>1984</v>
      </c>
      <c r="I102" s="46">
        <v>3090</v>
      </c>
      <c r="J102" s="46">
        <v>2044</v>
      </c>
      <c r="K102" s="90">
        <v>-33.851132686084142</v>
      </c>
      <c r="L102" s="90">
        <v>-34.987277353689564</v>
      </c>
      <c r="M102" s="91"/>
    </row>
    <row r="103" spans="2:13" x14ac:dyDescent="0.2">
      <c r="B103" s="70" t="s">
        <v>78</v>
      </c>
      <c r="C103" s="71" t="s">
        <v>100</v>
      </c>
      <c r="D103" s="38">
        <v>2621</v>
      </c>
      <c r="E103" s="38">
        <v>1657</v>
      </c>
      <c r="F103" s="113" t="s">
        <v>17</v>
      </c>
      <c r="G103" s="38">
        <v>1014</v>
      </c>
      <c r="H103" s="38">
        <v>1554</v>
      </c>
      <c r="I103" s="38">
        <v>1840</v>
      </c>
      <c r="J103" s="38">
        <v>1436</v>
      </c>
      <c r="K103" s="74">
        <v>-21.956521739130437</v>
      </c>
      <c r="L103" s="74">
        <v>-45.211751239984736</v>
      </c>
      <c r="M103" s="75"/>
    </row>
    <row r="104" spans="2:13" x14ac:dyDescent="0.2">
      <c r="B104" s="70" t="s">
        <v>78</v>
      </c>
      <c r="C104" s="71" t="s">
        <v>101</v>
      </c>
      <c r="D104" s="38">
        <v>1741</v>
      </c>
      <c r="E104" s="38">
        <v>76</v>
      </c>
      <c r="F104" s="113" t="s">
        <v>17</v>
      </c>
      <c r="G104" s="38">
        <v>1090</v>
      </c>
      <c r="H104" s="38">
        <v>1345</v>
      </c>
      <c r="I104" s="38">
        <v>1619</v>
      </c>
      <c r="J104" s="38">
        <v>1192</v>
      </c>
      <c r="K104" s="74">
        <v>-26.374305126621373</v>
      </c>
      <c r="L104" s="74">
        <v>-31.533601378518096</v>
      </c>
      <c r="M104" s="75"/>
    </row>
    <row r="105" spans="2:13" x14ac:dyDescent="0.2">
      <c r="B105" s="70" t="s">
        <v>78</v>
      </c>
      <c r="C105" s="71" t="s">
        <v>102</v>
      </c>
      <c r="D105" s="38">
        <v>1004</v>
      </c>
      <c r="E105" s="38" t="s">
        <v>17</v>
      </c>
      <c r="F105" s="113" t="s">
        <v>17</v>
      </c>
      <c r="G105" s="38">
        <v>805</v>
      </c>
      <c r="H105" s="38">
        <v>1314</v>
      </c>
      <c r="I105" s="38">
        <v>1297</v>
      </c>
      <c r="J105" s="38">
        <v>1048</v>
      </c>
      <c r="K105" s="74">
        <v>-19.198149575944488</v>
      </c>
      <c r="L105" s="74">
        <v>4.3824701195219129</v>
      </c>
      <c r="M105" s="75"/>
    </row>
    <row r="106" spans="2:13" x14ac:dyDescent="0.2">
      <c r="B106" s="70" t="s">
        <v>78</v>
      </c>
      <c r="C106" s="71" t="s">
        <v>103</v>
      </c>
      <c r="D106" s="38">
        <v>1362</v>
      </c>
      <c r="E106" s="38" t="s">
        <v>17</v>
      </c>
      <c r="F106" s="113">
        <v>161</v>
      </c>
      <c r="G106" s="38">
        <v>765</v>
      </c>
      <c r="H106" s="38">
        <v>1083</v>
      </c>
      <c r="I106" s="38">
        <v>701</v>
      </c>
      <c r="J106" s="38">
        <v>704</v>
      </c>
      <c r="K106" s="74">
        <v>0.42796005706134094</v>
      </c>
      <c r="L106" s="74">
        <v>-48.311306901615268</v>
      </c>
      <c r="M106" s="75"/>
    </row>
    <row r="107" spans="2:13" x14ac:dyDescent="0.2">
      <c r="B107" s="70" t="s">
        <v>78</v>
      </c>
      <c r="C107" s="71" t="s">
        <v>104</v>
      </c>
      <c r="D107" s="38">
        <v>592</v>
      </c>
      <c r="E107" s="38" t="s">
        <v>17</v>
      </c>
      <c r="F107" s="113">
        <v>363</v>
      </c>
      <c r="G107" s="38">
        <v>642</v>
      </c>
      <c r="H107" s="38">
        <v>633</v>
      </c>
      <c r="I107" s="38">
        <v>645</v>
      </c>
      <c r="J107" s="38">
        <v>526</v>
      </c>
      <c r="K107" s="74">
        <v>-18.449612403100776</v>
      </c>
      <c r="L107" s="74">
        <v>-11.148648648648649</v>
      </c>
      <c r="M107" s="75"/>
    </row>
    <row r="108" spans="2:13" x14ac:dyDescent="0.2">
      <c r="B108" s="70" t="s">
        <v>78</v>
      </c>
      <c r="C108" s="71" t="s">
        <v>105</v>
      </c>
      <c r="D108" s="38">
        <v>876</v>
      </c>
      <c r="E108" s="38" t="s">
        <v>17</v>
      </c>
      <c r="F108" s="113">
        <v>136</v>
      </c>
      <c r="G108" s="38">
        <v>279</v>
      </c>
      <c r="H108" s="38">
        <v>77</v>
      </c>
      <c r="I108" s="38">
        <v>142</v>
      </c>
      <c r="J108" s="38">
        <v>339</v>
      </c>
      <c r="K108" s="74">
        <v>138.73239436619718</v>
      </c>
      <c r="L108" s="74">
        <v>-61.301369863013697</v>
      </c>
      <c r="M108" s="75"/>
    </row>
    <row r="109" spans="2:13" x14ac:dyDescent="0.2">
      <c r="B109" s="70" t="s">
        <v>78</v>
      </c>
      <c r="C109" s="71" t="s">
        <v>106</v>
      </c>
      <c r="D109" s="38">
        <v>1195</v>
      </c>
      <c r="E109" s="38">
        <v>127</v>
      </c>
      <c r="F109" s="113">
        <v>310</v>
      </c>
      <c r="G109" s="38">
        <v>87</v>
      </c>
      <c r="H109" s="38" t="s">
        <v>17</v>
      </c>
      <c r="I109" s="38">
        <v>187</v>
      </c>
      <c r="J109" s="38">
        <v>304</v>
      </c>
      <c r="K109" s="74">
        <v>62.566844919786092</v>
      </c>
      <c r="L109" s="74">
        <v>-74.560669456066947</v>
      </c>
      <c r="M109" s="75"/>
    </row>
    <row r="110" spans="2:13" x14ac:dyDescent="0.2">
      <c r="B110" s="70" t="s">
        <v>78</v>
      </c>
      <c r="C110" s="71" t="s">
        <v>107</v>
      </c>
      <c r="D110" s="38">
        <v>1341</v>
      </c>
      <c r="E110" s="38">
        <v>883</v>
      </c>
      <c r="F110" s="113">
        <v>597</v>
      </c>
      <c r="G110" s="38">
        <v>679</v>
      </c>
      <c r="H110" s="38">
        <v>974</v>
      </c>
      <c r="I110" s="38">
        <v>795</v>
      </c>
      <c r="J110" s="38">
        <v>526</v>
      </c>
      <c r="K110" s="74">
        <v>-33.836477987421382</v>
      </c>
      <c r="L110" s="74">
        <v>-60.775540641312453</v>
      </c>
      <c r="M110" s="75"/>
    </row>
    <row r="111" spans="2:13" x14ac:dyDescent="0.2">
      <c r="B111" s="70" t="s">
        <v>78</v>
      </c>
      <c r="C111" s="71" t="s">
        <v>108</v>
      </c>
      <c r="D111" s="38">
        <v>1550</v>
      </c>
      <c r="E111" s="38">
        <v>688</v>
      </c>
      <c r="F111" s="113">
        <v>1233</v>
      </c>
      <c r="G111" s="38">
        <v>1072</v>
      </c>
      <c r="H111" s="38">
        <v>2108</v>
      </c>
      <c r="I111" s="38">
        <v>1268</v>
      </c>
      <c r="J111" s="38">
        <v>826</v>
      </c>
      <c r="K111" s="74">
        <v>-34.858044164037857</v>
      </c>
      <c r="L111" s="74">
        <v>-46.70967741935484</v>
      </c>
      <c r="M111" s="75"/>
    </row>
    <row r="112" spans="2:13" x14ac:dyDescent="0.2">
      <c r="B112" s="70" t="s">
        <v>78</v>
      </c>
      <c r="C112" s="71" t="s">
        <v>109</v>
      </c>
      <c r="D112" s="38">
        <v>1484</v>
      </c>
      <c r="E112" s="38" t="s">
        <v>17</v>
      </c>
      <c r="F112" s="113">
        <v>1019</v>
      </c>
      <c r="G112" s="38">
        <v>1385</v>
      </c>
      <c r="H112" s="38">
        <v>1390</v>
      </c>
      <c r="I112" s="38">
        <v>1601</v>
      </c>
      <c r="J112" s="38">
        <v>1096</v>
      </c>
      <c r="K112" s="74">
        <v>-31.542785758900688</v>
      </c>
      <c r="L112" s="74">
        <v>-26.145552560646902</v>
      </c>
      <c r="M112" s="75"/>
    </row>
    <row r="113" spans="2:17" x14ac:dyDescent="0.2">
      <c r="B113" s="70" t="s">
        <v>78</v>
      </c>
      <c r="C113" s="77" t="s">
        <v>110</v>
      </c>
      <c r="D113" s="114">
        <v>2842</v>
      </c>
      <c r="E113" s="114" t="s">
        <v>17</v>
      </c>
      <c r="F113" s="115">
        <v>886</v>
      </c>
      <c r="G113" s="114">
        <v>1362</v>
      </c>
      <c r="H113" s="114">
        <v>1875</v>
      </c>
      <c r="I113" s="114">
        <v>2137</v>
      </c>
      <c r="J113" s="114">
        <v>1362</v>
      </c>
      <c r="K113" s="74">
        <v>-36.265793167992513</v>
      </c>
      <c r="L113" s="74">
        <v>-52.076002814919079</v>
      </c>
      <c r="M113" s="81"/>
    </row>
    <row r="114" spans="2:17" x14ac:dyDescent="0.2">
      <c r="B114" s="335" t="s">
        <v>180</v>
      </c>
      <c r="C114" s="336"/>
      <c r="D114" s="116">
        <f t="shared" ref="D114:E114" si="7">SUM(D102:D113)</f>
        <v>19752</v>
      </c>
      <c r="E114" s="116">
        <f t="shared" si="7"/>
        <v>8211</v>
      </c>
      <c r="F114" s="116">
        <f>SUM(F102:F113)</f>
        <v>4705</v>
      </c>
      <c r="G114" s="116">
        <f>SUM(G102:G113)</f>
        <v>9939</v>
      </c>
      <c r="H114" s="117">
        <f>SUM(H102:H113)</f>
        <v>14337</v>
      </c>
      <c r="I114" s="117">
        <f>SUM(I102:I113)</f>
        <v>15322</v>
      </c>
      <c r="J114" s="117">
        <f>SUM(J102:J113)</f>
        <v>11403</v>
      </c>
      <c r="K114" s="84">
        <v>-25.577600835400077</v>
      </c>
      <c r="L114" s="84">
        <v>-42.269137302551641</v>
      </c>
      <c r="M114" s="85"/>
    </row>
    <row r="115" spans="2:17" x14ac:dyDescent="0.2">
      <c r="B115" s="335" t="s">
        <v>80</v>
      </c>
      <c r="C115" s="336"/>
      <c r="D115" s="116">
        <v>7219644</v>
      </c>
      <c r="E115" s="116">
        <v>2021462</v>
      </c>
      <c r="F115" s="116">
        <v>1736675</v>
      </c>
      <c r="G115" s="116">
        <v>3319371</v>
      </c>
      <c r="H115" s="117">
        <v>5163097</v>
      </c>
      <c r="I115" s="117">
        <f>I114+I101+I88+I75+I62+I49+I36+I23</f>
        <v>2630368</v>
      </c>
      <c r="J115" s="117">
        <f>J114+J101+J88+J75+J62+J49+J36+J23</f>
        <v>2483769</v>
      </c>
      <c r="K115" s="84">
        <v>-5.573326621978369</v>
      </c>
      <c r="L115" s="84">
        <v>-65.597070991312037</v>
      </c>
      <c r="M115" s="85"/>
    </row>
    <row r="116" spans="2:17" x14ac:dyDescent="0.2">
      <c r="B116" s="111"/>
      <c r="C116" s="108"/>
      <c r="D116" s="108"/>
      <c r="E116" s="109"/>
      <c r="F116" s="108"/>
      <c r="G116" s="108"/>
      <c r="H116" s="108"/>
      <c r="I116" s="108"/>
      <c r="J116" s="108"/>
      <c r="K116" s="108"/>
      <c r="L116" s="108"/>
      <c r="M116" s="108"/>
      <c r="N116" s="108"/>
      <c r="O116" s="108"/>
      <c r="P116" s="108"/>
      <c r="Q116" s="108"/>
    </row>
    <row r="117" spans="2:17" x14ac:dyDescent="0.2">
      <c r="B117" s="111"/>
      <c r="C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08"/>
      <c r="P117" s="108"/>
      <c r="Q117" s="108"/>
    </row>
    <row r="118" spans="2:17" x14ac:dyDescent="0.2">
      <c r="B118" s="111"/>
      <c r="C118" s="108"/>
      <c r="F118" s="108"/>
      <c r="G118" s="108"/>
      <c r="H118" s="108"/>
      <c r="I118" s="108"/>
      <c r="J118" s="108"/>
      <c r="K118" s="108"/>
      <c r="L118" s="108"/>
      <c r="M118" s="108"/>
      <c r="N118" s="108"/>
      <c r="O118" s="108"/>
      <c r="P118" s="108"/>
      <c r="Q118" s="108"/>
    </row>
    <row r="119" spans="2:17" x14ac:dyDescent="0.2">
      <c r="B119" s="111"/>
      <c r="C119" s="108"/>
      <c r="F119" s="108"/>
      <c r="G119" s="108"/>
      <c r="H119" s="108"/>
      <c r="I119" s="108"/>
      <c r="J119" s="108"/>
      <c r="K119" s="108"/>
      <c r="L119" s="108"/>
      <c r="M119" s="108"/>
      <c r="N119" s="108"/>
      <c r="O119" s="108"/>
      <c r="P119" s="108"/>
      <c r="Q119" s="108"/>
    </row>
    <row r="120" spans="2:17" x14ac:dyDescent="0.2">
      <c r="B120" s="111"/>
      <c r="C120" s="108"/>
      <c r="F120" s="108"/>
      <c r="G120" s="108"/>
      <c r="H120" s="108"/>
      <c r="I120" s="108"/>
      <c r="J120" s="108"/>
      <c r="K120" s="108"/>
      <c r="L120" s="108"/>
      <c r="M120" s="108"/>
      <c r="N120" s="108"/>
      <c r="O120" s="108"/>
      <c r="P120" s="108"/>
      <c r="Q120" s="108"/>
    </row>
    <row r="121" spans="2:17" x14ac:dyDescent="0.2">
      <c r="B121" s="111"/>
      <c r="C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</row>
    <row r="122" spans="2:17" x14ac:dyDescent="0.2">
      <c r="B122" s="111"/>
      <c r="C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08"/>
      <c r="P122" s="108"/>
      <c r="Q122" s="108"/>
    </row>
    <row r="123" spans="2:17" x14ac:dyDescent="0.2">
      <c r="B123" s="111"/>
      <c r="C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08"/>
      <c r="P123" s="108"/>
      <c r="Q123" s="108"/>
    </row>
    <row r="124" spans="2:17" x14ac:dyDescent="0.2">
      <c r="B124" s="111"/>
      <c r="C124" s="108"/>
      <c r="D124" s="108"/>
      <c r="E124" s="109"/>
      <c r="F124" s="108"/>
      <c r="G124" s="108"/>
      <c r="H124" s="108"/>
      <c r="I124" s="108"/>
      <c r="J124" s="108"/>
      <c r="K124" s="108"/>
      <c r="L124" s="108"/>
      <c r="M124" s="108"/>
      <c r="N124" s="108"/>
      <c r="O124" s="108"/>
      <c r="P124" s="108"/>
      <c r="Q124" s="108"/>
    </row>
  </sheetData>
  <mergeCells count="24">
    <mergeCell ref="M9:M10"/>
    <mergeCell ref="B101:C101"/>
    <mergeCell ref="B114:C114"/>
    <mergeCell ref="B115:C115"/>
    <mergeCell ref="B88:C88"/>
    <mergeCell ref="B36:C36"/>
    <mergeCell ref="B49:C49"/>
    <mergeCell ref="B62:C62"/>
    <mergeCell ref="B75:C75"/>
    <mergeCell ref="B23:C23"/>
    <mergeCell ref="B9:B10"/>
    <mergeCell ref="C9:C10"/>
    <mergeCell ref="K9:L9"/>
    <mergeCell ref="D9:J9"/>
    <mergeCell ref="B5:C5"/>
    <mergeCell ref="D5:G5"/>
    <mergeCell ref="B6:C6"/>
    <mergeCell ref="D6:G6"/>
    <mergeCell ref="B1:C1"/>
    <mergeCell ref="D1:G1"/>
    <mergeCell ref="B2:C2"/>
    <mergeCell ref="D2:G4"/>
    <mergeCell ref="B3:C3"/>
    <mergeCell ref="B4:C4"/>
  </mergeCells>
  <phoneticPr fontId="40" type="noConversion"/>
  <pageMargins left="0.7" right="0.7" top="0.75" bottom="0.75" header="0.3" footer="0.3"/>
  <pageSetup paperSize="9" orientation="portrait" verticalDpi="300" r:id="rId1"/>
  <ignoredErrors>
    <ignoredError sqref="D10:H10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C8B00-02CB-46CC-8DB2-127837F9E80A}">
  <sheetPr>
    <pageSetUpPr autoPageBreaks="0"/>
  </sheetPr>
  <dimension ref="B1:R124"/>
  <sheetViews>
    <sheetView workbookViewId="0">
      <selection activeCell="H6" sqref="H6"/>
    </sheetView>
  </sheetViews>
  <sheetFormatPr defaultColWidth="9.140625" defaultRowHeight="12.75" x14ac:dyDescent="0.2"/>
  <cols>
    <col min="1" max="1" width="2.42578125" style="2" customWidth="1"/>
    <col min="2" max="2" width="19.140625" style="2" customWidth="1"/>
    <col min="3" max="3" width="16.28515625" style="2" customWidth="1"/>
    <col min="4" max="10" width="15.28515625" style="2" customWidth="1"/>
    <col min="11" max="11" width="15.5703125" style="2" bestFit="1" customWidth="1"/>
    <col min="12" max="12" width="15.5703125" style="2" customWidth="1"/>
    <col min="13" max="14" width="10.7109375" style="2" customWidth="1"/>
    <col min="15" max="15" width="11.140625" style="2" customWidth="1"/>
    <col min="16" max="16" width="11" style="2" customWidth="1"/>
    <col min="17" max="17" width="11.140625" style="2" customWidth="1"/>
    <col min="18" max="16384" width="9.140625" style="2"/>
  </cols>
  <sheetData>
    <row r="1" spans="2:18" ht="36" customHeight="1" x14ac:dyDescent="0.2">
      <c r="B1" s="282"/>
      <c r="C1" s="283"/>
      <c r="D1" s="274" t="s">
        <v>213</v>
      </c>
      <c r="E1" s="275"/>
      <c r="F1" s="275"/>
      <c r="G1" s="276"/>
    </row>
    <row r="2" spans="2:18" x14ac:dyDescent="0.2">
      <c r="B2" s="301" t="s">
        <v>151</v>
      </c>
      <c r="C2" s="302"/>
      <c r="D2" s="273" t="s">
        <v>184</v>
      </c>
      <c r="E2" s="273"/>
      <c r="F2" s="273"/>
      <c r="G2" s="273"/>
    </row>
    <row r="3" spans="2:18" x14ac:dyDescent="0.2">
      <c r="B3" s="303" t="s">
        <v>136</v>
      </c>
      <c r="C3" s="304"/>
      <c r="D3" s="273"/>
      <c r="E3" s="273"/>
      <c r="F3" s="273"/>
      <c r="G3" s="273"/>
    </row>
    <row r="4" spans="2:18" x14ac:dyDescent="0.2">
      <c r="B4" s="272" t="s">
        <v>90</v>
      </c>
      <c r="C4" s="272"/>
      <c r="D4" s="273"/>
      <c r="E4" s="273"/>
      <c r="F4" s="273"/>
      <c r="G4" s="273"/>
    </row>
    <row r="5" spans="2:18" x14ac:dyDescent="0.2">
      <c r="B5" s="272" t="s">
        <v>150</v>
      </c>
      <c r="C5" s="272"/>
      <c r="D5" s="285" t="s">
        <v>92</v>
      </c>
      <c r="E5" s="285"/>
      <c r="F5" s="285"/>
      <c r="G5" s="285"/>
    </row>
    <row r="6" spans="2:18" ht="12.75" customHeight="1" x14ac:dyDescent="0.2">
      <c r="B6" s="280" t="s">
        <v>219</v>
      </c>
      <c r="C6" s="281"/>
      <c r="D6" s="277" t="s">
        <v>220</v>
      </c>
      <c r="E6" s="278"/>
      <c r="F6" s="278"/>
      <c r="G6" s="279"/>
    </row>
    <row r="7" spans="2:18" x14ac:dyDescent="0.2">
      <c r="B7" s="339"/>
      <c r="C7" s="339"/>
      <c r="D7" s="339"/>
      <c r="E7" s="339"/>
      <c r="F7" s="339"/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  <c r="R7" s="339"/>
    </row>
    <row r="9" spans="2:18" x14ac:dyDescent="0.2">
      <c r="B9" s="333" t="s">
        <v>190</v>
      </c>
      <c r="C9" s="338" t="s">
        <v>126</v>
      </c>
      <c r="D9" s="297" t="s">
        <v>90</v>
      </c>
      <c r="E9" s="298"/>
      <c r="F9" s="298"/>
      <c r="G9" s="298"/>
      <c r="H9" s="298"/>
      <c r="I9" s="298"/>
      <c r="J9" s="299"/>
      <c r="K9" s="297" t="s">
        <v>164</v>
      </c>
      <c r="L9" s="299"/>
      <c r="M9" s="337" t="s">
        <v>91</v>
      </c>
    </row>
    <row r="10" spans="2:18" ht="13.5" thickBot="1" x14ac:dyDescent="0.25">
      <c r="B10" s="294"/>
      <c r="C10" s="296"/>
      <c r="D10" s="62" t="s">
        <v>2</v>
      </c>
      <c r="E10" s="62" t="s">
        <v>95</v>
      </c>
      <c r="F10" s="62" t="s">
        <v>0</v>
      </c>
      <c r="G10" s="62" t="s">
        <v>1</v>
      </c>
      <c r="H10" s="62" t="s">
        <v>94</v>
      </c>
      <c r="I10" s="62">
        <v>2024</v>
      </c>
      <c r="J10" s="62">
        <v>2025</v>
      </c>
      <c r="K10" s="63" t="s">
        <v>221</v>
      </c>
      <c r="L10" s="63" t="s">
        <v>222</v>
      </c>
      <c r="M10" s="291"/>
    </row>
    <row r="11" spans="2:18" ht="13.5" thickTop="1" x14ac:dyDescent="0.2">
      <c r="B11" s="70" t="s">
        <v>5</v>
      </c>
      <c r="C11" s="65" t="s">
        <v>99</v>
      </c>
      <c r="D11" s="66">
        <v>204100</v>
      </c>
      <c r="E11" s="66">
        <v>250052</v>
      </c>
      <c r="F11" s="67" t="s">
        <v>17</v>
      </c>
      <c r="G11" s="66">
        <v>61678.64</v>
      </c>
      <c r="H11" s="66">
        <v>126642.90000000002</v>
      </c>
      <c r="I11" s="66">
        <v>131651</v>
      </c>
      <c r="J11" s="66">
        <v>135288</v>
      </c>
      <c r="K11" s="68">
        <v>2.7626071962993066</v>
      </c>
      <c r="L11" s="68">
        <v>-33.714845663890245</v>
      </c>
      <c r="M11" s="81"/>
    </row>
    <row r="12" spans="2:18" x14ac:dyDescent="0.2">
      <c r="B12" s="70" t="s">
        <v>5</v>
      </c>
      <c r="C12" s="71" t="s">
        <v>100</v>
      </c>
      <c r="D12" s="72">
        <v>125040</v>
      </c>
      <c r="E12" s="72">
        <v>107699</v>
      </c>
      <c r="F12" s="73" t="s">
        <v>17</v>
      </c>
      <c r="G12" s="72">
        <v>44681.39</v>
      </c>
      <c r="H12" s="72">
        <v>66561.3</v>
      </c>
      <c r="I12" s="72">
        <v>65500</v>
      </c>
      <c r="J12" s="72">
        <v>71531</v>
      </c>
      <c r="K12" s="74">
        <v>9.2076335877862601</v>
      </c>
      <c r="L12" s="74">
        <v>-42.793506078055024</v>
      </c>
      <c r="M12" s="75"/>
    </row>
    <row r="13" spans="2:18" x14ac:dyDescent="0.2">
      <c r="B13" s="70" t="s">
        <v>5</v>
      </c>
      <c r="C13" s="71" t="s">
        <v>101</v>
      </c>
      <c r="D13" s="72">
        <v>119585</v>
      </c>
      <c r="E13" s="72">
        <v>2772</v>
      </c>
      <c r="F13" s="73" t="s">
        <v>17</v>
      </c>
      <c r="G13" s="72">
        <v>52243</v>
      </c>
      <c r="H13" s="72">
        <v>76781</v>
      </c>
      <c r="I13" s="72">
        <v>89302</v>
      </c>
      <c r="J13" s="72">
        <v>70223</v>
      </c>
      <c r="K13" s="74">
        <v>-21.364583100042552</v>
      </c>
      <c r="L13" s="74">
        <v>-41.277752226449806</v>
      </c>
      <c r="M13" s="75"/>
    </row>
    <row r="14" spans="2:18" x14ac:dyDescent="0.2">
      <c r="B14" s="70" t="s">
        <v>5</v>
      </c>
      <c r="C14" s="71" t="s">
        <v>102</v>
      </c>
      <c r="D14" s="72">
        <v>168036</v>
      </c>
      <c r="E14" s="72" t="s">
        <v>17</v>
      </c>
      <c r="F14" s="73" t="s">
        <v>17</v>
      </c>
      <c r="G14" s="72">
        <v>65813</v>
      </c>
      <c r="H14" s="72">
        <v>110883</v>
      </c>
      <c r="I14" s="72">
        <v>39292</v>
      </c>
      <c r="J14" s="72">
        <v>66817</v>
      </c>
      <c r="K14" s="74">
        <v>70.052427975160342</v>
      </c>
      <c r="L14" s="74">
        <v>-60.236496941131669</v>
      </c>
      <c r="M14" s="75"/>
    </row>
    <row r="15" spans="2:18" x14ac:dyDescent="0.2">
      <c r="B15" s="70" t="s">
        <v>5</v>
      </c>
      <c r="C15" s="71" t="s">
        <v>103</v>
      </c>
      <c r="D15" s="72">
        <v>124362</v>
      </c>
      <c r="E15" s="72" t="s">
        <v>17</v>
      </c>
      <c r="F15" s="73">
        <v>7037</v>
      </c>
      <c r="G15" s="72">
        <v>71149</v>
      </c>
      <c r="H15" s="72">
        <v>121566</v>
      </c>
      <c r="I15" s="72">
        <v>36483</v>
      </c>
      <c r="J15" s="72">
        <v>80463</v>
      </c>
      <c r="K15" s="74">
        <v>120.54929693281802</v>
      </c>
      <c r="L15" s="74">
        <v>-35.299367974140011</v>
      </c>
      <c r="M15" s="75"/>
    </row>
    <row r="16" spans="2:18" x14ac:dyDescent="0.2">
      <c r="B16" s="70" t="s">
        <v>5</v>
      </c>
      <c r="C16" s="71" t="s">
        <v>104</v>
      </c>
      <c r="D16" s="72">
        <v>66755</v>
      </c>
      <c r="E16" s="72" t="s">
        <v>17</v>
      </c>
      <c r="F16" s="73">
        <v>19012</v>
      </c>
      <c r="G16" s="72">
        <v>63329</v>
      </c>
      <c r="H16" s="72">
        <v>74502</v>
      </c>
      <c r="I16" s="72">
        <v>111217</v>
      </c>
      <c r="J16" s="72">
        <v>67615</v>
      </c>
      <c r="K16" s="74">
        <v>-39.204438170423586</v>
      </c>
      <c r="L16" s="74">
        <v>1.2882930117594187</v>
      </c>
      <c r="M16" s="75"/>
    </row>
    <row r="17" spans="2:13" x14ac:dyDescent="0.2">
      <c r="B17" s="70" t="s">
        <v>5</v>
      </c>
      <c r="C17" s="71" t="s">
        <v>105</v>
      </c>
      <c r="D17" s="72">
        <v>73916</v>
      </c>
      <c r="E17" s="72">
        <v>7362</v>
      </c>
      <c r="F17" s="73">
        <v>42466</v>
      </c>
      <c r="G17" s="72">
        <v>43987</v>
      </c>
      <c r="H17" s="72">
        <v>114162</v>
      </c>
      <c r="I17" s="72">
        <v>66733</v>
      </c>
      <c r="J17" s="72">
        <v>70970</v>
      </c>
      <c r="K17" s="74">
        <v>6.3491825633494674</v>
      </c>
      <c r="L17" s="74">
        <v>-3.9856052816710861</v>
      </c>
      <c r="M17" s="75"/>
    </row>
    <row r="18" spans="2:13" x14ac:dyDescent="0.2">
      <c r="B18" s="70" t="s">
        <v>5</v>
      </c>
      <c r="C18" s="71" t="s">
        <v>106</v>
      </c>
      <c r="D18" s="72">
        <v>117260</v>
      </c>
      <c r="E18" s="72">
        <v>11289</v>
      </c>
      <c r="F18" s="73">
        <v>50267</v>
      </c>
      <c r="G18" s="72">
        <v>48040</v>
      </c>
      <c r="H18" s="72">
        <v>122091</v>
      </c>
      <c r="I18" s="72">
        <v>69485</v>
      </c>
      <c r="J18" s="72">
        <v>29271</v>
      </c>
      <c r="K18" s="74">
        <v>-57.874361372958191</v>
      </c>
      <c r="L18" s="74">
        <v>-75.0375234521576</v>
      </c>
      <c r="M18" s="75"/>
    </row>
    <row r="19" spans="2:13" x14ac:dyDescent="0.2">
      <c r="B19" s="70" t="s">
        <v>5</v>
      </c>
      <c r="C19" s="71" t="s">
        <v>107</v>
      </c>
      <c r="D19" s="72">
        <v>118983</v>
      </c>
      <c r="E19" s="72">
        <v>35009</v>
      </c>
      <c r="F19" s="73">
        <v>56485</v>
      </c>
      <c r="G19" s="72">
        <v>50930</v>
      </c>
      <c r="H19" s="72">
        <v>112793</v>
      </c>
      <c r="I19" s="72">
        <v>52197</v>
      </c>
      <c r="J19" s="72">
        <v>64697</v>
      </c>
      <c r="K19" s="74">
        <v>23.947736459949805</v>
      </c>
      <c r="L19" s="74">
        <v>-45.625005252851246</v>
      </c>
      <c r="M19" s="75"/>
    </row>
    <row r="20" spans="2:13" x14ac:dyDescent="0.2">
      <c r="B20" s="70" t="s">
        <v>5</v>
      </c>
      <c r="C20" s="71" t="s">
        <v>108</v>
      </c>
      <c r="D20" s="72">
        <v>147826</v>
      </c>
      <c r="E20" s="72">
        <v>21342</v>
      </c>
      <c r="F20" s="73">
        <v>87544</v>
      </c>
      <c r="G20" s="72">
        <v>67922</v>
      </c>
      <c r="H20" s="72">
        <v>93434</v>
      </c>
      <c r="I20" s="72">
        <v>73610</v>
      </c>
      <c r="J20" s="72">
        <v>50594</v>
      </c>
      <c r="K20" s="74">
        <v>-31.267490830050264</v>
      </c>
      <c r="L20" s="74">
        <v>-65.77462692625113</v>
      </c>
      <c r="M20" s="75"/>
    </row>
    <row r="21" spans="2:13" x14ac:dyDescent="0.2">
      <c r="B21" s="70" t="s">
        <v>5</v>
      </c>
      <c r="C21" s="71" t="s">
        <v>109</v>
      </c>
      <c r="D21" s="72">
        <v>140264</v>
      </c>
      <c r="E21" s="72" t="s">
        <v>17</v>
      </c>
      <c r="F21" s="73">
        <v>75785</v>
      </c>
      <c r="G21" s="72">
        <v>67975</v>
      </c>
      <c r="H21" s="72">
        <v>134556</v>
      </c>
      <c r="I21" s="72">
        <v>104343</v>
      </c>
      <c r="J21" s="72">
        <v>87876</v>
      </c>
      <c r="K21" s="74">
        <v>-15.78160489922659</v>
      </c>
      <c r="L21" s="74">
        <v>-37.349569383448355</v>
      </c>
      <c r="M21" s="75"/>
    </row>
    <row r="22" spans="2:13" x14ac:dyDescent="0.2">
      <c r="B22" s="70" t="s">
        <v>5</v>
      </c>
      <c r="C22" s="77" t="s">
        <v>110</v>
      </c>
      <c r="D22" s="78">
        <v>238878</v>
      </c>
      <c r="E22" s="78" t="s">
        <v>17</v>
      </c>
      <c r="F22" s="79">
        <v>99795</v>
      </c>
      <c r="G22" s="78">
        <v>151667</v>
      </c>
      <c r="H22" s="78">
        <v>130486</v>
      </c>
      <c r="I22" s="78">
        <v>136170</v>
      </c>
      <c r="J22" s="78">
        <v>196004</v>
      </c>
      <c r="K22" s="74">
        <v>43.940662407285011</v>
      </c>
      <c r="L22" s="74">
        <v>-17.94807391220623</v>
      </c>
      <c r="M22" s="81"/>
    </row>
    <row r="23" spans="2:13" x14ac:dyDescent="0.2">
      <c r="B23" s="335" t="s">
        <v>173</v>
      </c>
      <c r="C23" s="336"/>
      <c r="D23" s="82">
        <f t="shared" ref="D23:E23" si="0">SUM(D11:D22)</f>
        <v>1645005</v>
      </c>
      <c r="E23" s="82">
        <f t="shared" si="0"/>
        <v>435525</v>
      </c>
      <c r="F23" s="82">
        <f>SUM(F11:F22)</f>
        <v>438391</v>
      </c>
      <c r="G23" s="82">
        <f>SUM(G11:G22)</f>
        <v>789415.03</v>
      </c>
      <c r="H23" s="83">
        <f>SUM(H11:H22)</f>
        <v>1284458.2</v>
      </c>
      <c r="I23" s="83">
        <v>975983</v>
      </c>
      <c r="J23" s="83">
        <v>991349</v>
      </c>
      <c r="K23" s="84">
        <v>1.5744126690731293</v>
      </c>
      <c r="L23" s="84">
        <v>-39.735806274145062</v>
      </c>
      <c r="M23" s="85"/>
    </row>
    <row r="24" spans="2:13" x14ac:dyDescent="0.2">
      <c r="B24" s="134" t="s">
        <v>9</v>
      </c>
      <c r="C24" s="87" t="s">
        <v>99</v>
      </c>
      <c r="D24" s="88">
        <v>207053</v>
      </c>
      <c r="E24" s="88">
        <v>246003</v>
      </c>
      <c r="F24" s="89" t="s">
        <v>17</v>
      </c>
      <c r="G24" s="88">
        <v>70545.400000000009</v>
      </c>
      <c r="H24" s="88">
        <v>130468.29999999999</v>
      </c>
      <c r="I24" s="88">
        <v>137043</v>
      </c>
      <c r="J24" s="88">
        <v>169703</v>
      </c>
      <c r="K24" s="90">
        <v>23.831935961705451</v>
      </c>
      <c r="L24" s="90">
        <v>-18.038859615653962</v>
      </c>
      <c r="M24" s="91"/>
    </row>
    <row r="25" spans="2:13" x14ac:dyDescent="0.2">
      <c r="B25" s="70" t="s">
        <v>9</v>
      </c>
      <c r="C25" s="71" t="s">
        <v>100</v>
      </c>
      <c r="D25" s="72">
        <v>131879</v>
      </c>
      <c r="E25" s="72">
        <v>117557</v>
      </c>
      <c r="F25" s="73" t="s">
        <v>17</v>
      </c>
      <c r="G25" s="72">
        <v>48351.5</v>
      </c>
      <c r="H25" s="72">
        <v>62846.200000000004</v>
      </c>
      <c r="I25" s="72">
        <v>75073</v>
      </c>
      <c r="J25" s="72">
        <v>83662</v>
      </c>
      <c r="K25" s="74">
        <v>11.440864225487193</v>
      </c>
      <c r="L25" s="74">
        <v>-36.561545052661906</v>
      </c>
      <c r="M25" s="75"/>
    </row>
    <row r="26" spans="2:13" x14ac:dyDescent="0.2">
      <c r="B26" s="70" t="s">
        <v>9</v>
      </c>
      <c r="C26" s="71" t="s">
        <v>101</v>
      </c>
      <c r="D26" s="72">
        <v>119145</v>
      </c>
      <c r="E26" s="72">
        <v>1219</v>
      </c>
      <c r="F26" s="73" t="s">
        <v>17</v>
      </c>
      <c r="G26" s="72">
        <v>54747</v>
      </c>
      <c r="H26" s="72">
        <v>76619</v>
      </c>
      <c r="I26" s="72">
        <v>109113</v>
      </c>
      <c r="J26" s="72">
        <v>84180</v>
      </c>
      <c r="K26" s="74">
        <v>-22.850622748893347</v>
      </c>
      <c r="L26" s="74">
        <v>-29.346594485710686</v>
      </c>
      <c r="M26" s="75"/>
    </row>
    <row r="27" spans="2:13" x14ac:dyDescent="0.2">
      <c r="B27" s="70" t="s">
        <v>9</v>
      </c>
      <c r="C27" s="71" t="s">
        <v>102</v>
      </c>
      <c r="D27" s="72">
        <v>141757</v>
      </c>
      <c r="E27" s="72" t="s">
        <v>17</v>
      </c>
      <c r="F27" s="73" t="s">
        <v>17</v>
      </c>
      <c r="G27" s="72">
        <v>68080</v>
      </c>
      <c r="H27" s="72">
        <v>123098</v>
      </c>
      <c r="I27" s="72">
        <v>75184</v>
      </c>
      <c r="J27" s="72">
        <v>73701</v>
      </c>
      <c r="K27" s="74">
        <v>-1.9724941476909978</v>
      </c>
      <c r="L27" s="74">
        <v>-48.008916667254525</v>
      </c>
      <c r="M27" s="75"/>
    </row>
    <row r="28" spans="2:13" x14ac:dyDescent="0.2">
      <c r="B28" s="70" t="s">
        <v>9</v>
      </c>
      <c r="C28" s="71" t="s">
        <v>103</v>
      </c>
      <c r="D28" s="72">
        <v>112270</v>
      </c>
      <c r="E28" s="72" t="s">
        <v>17</v>
      </c>
      <c r="F28" s="73">
        <v>6057</v>
      </c>
      <c r="G28" s="72">
        <v>67303</v>
      </c>
      <c r="H28" s="72">
        <v>113016</v>
      </c>
      <c r="I28" s="72">
        <v>54274</v>
      </c>
      <c r="J28" s="72">
        <v>76799</v>
      </c>
      <c r="K28" s="74">
        <v>41.502376828684085</v>
      </c>
      <c r="L28" s="74">
        <v>-31.594370713458623</v>
      </c>
      <c r="M28" s="75"/>
    </row>
    <row r="29" spans="2:13" x14ac:dyDescent="0.2">
      <c r="B29" s="70" t="s">
        <v>9</v>
      </c>
      <c r="C29" s="71" t="s">
        <v>104</v>
      </c>
      <c r="D29" s="72">
        <v>59655</v>
      </c>
      <c r="E29" s="72">
        <v>437</v>
      </c>
      <c r="F29" s="73">
        <v>21077</v>
      </c>
      <c r="G29" s="72">
        <v>55770</v>
      </c>
      <c r="H29" s="72">
        <v>80811</v>
      </c>
      <c r="I29" s="72">
        <v>109985</v>
      </c>
      <c r="J29" s="72">
        <v>73679</v>
      </c>
      <c r="K29" s="74">
        <v>-33.009955903077696</v>
      </c>
      <c r="L29" s="74">
        <v>23.508507250020955</v>
      </c>
      <c r="M29" s="75"/>
    </row>
    <row r="30" spans="2:13" x14ac:dyDescent="0.2">
      <c r="B30" s="70" t="s">
        <v>9</v>
      </c>
      <c r="C30" s="71" t="s">
        <v>105</v>
      </c>
      <c r="D30" s="72">
        <v>60588</v>
      </c>
      <c r="E30" s="72">
        <v>1962</v>
      </c>
      <c r="F30" s="73">
        <v>38497</v>
      </c>
      <c r="G30" s="72">
        <v>46023</v>
      </c>
      <c r="H30" s="72">
        <v>107191</v>
      </c>
      <c r="I30" s="72">
        <v>84525</v>
      </c>
      <c r="J30" s="72">
        <v>71675</v>
      </c>
      <c r="K30" s="74">
        <v>-15.202602780242533</v>
      </c>
      <c r="L30" s="74">
        <v>18.299003102924672</v>
      </c>
      <c r="M30" s="75"/>
    </row>
    <row r="31" spans="2:13" x14ac:dyDescent="0.2">
      <c r="B31" s="70" t="s">
        <v>9</v>
      </c>
      <c r="C31" s="71" t="s">
        <v>106</v>
      </c>
      <c r="D31" s="72">
        <v>108445</v>
      </c>
      <c r="E31" s="72">
        <v>13641</v>
      </c>
      <c r="F31" s="73">
        <v>49818</v>
      </c>
      <c r="G31" s="72">
        <v>48916</v>
      </c>
      <c r="H31" s="72">
        <v>104831</v>
      </c>
      <c r="I31" s="72">
        <v>90271</v>
      </c>
      <c r="J31" s="72">
        <v>60295</v>
      </c>
      <c r="K31" s="74">
        <v>-33.206677670569732</v>
      </c>
      <c r="L31" s="74">
        <v>-44.400387293097879</v>
      </c>
      <c r="M31" s="75"/>
    </row>
    <row r="32" spans="2:13" x14ac:dyDescent="0.2">
      <c r="B32" s="70" t="s">
        <v>9</v>
      </c>
      <c r="C32" s="71" t="s">
        <v>107</v>
      </c>
      <c r="D32" s="72">
        <v>116729</v>
      </c>
      <c r="E32" s="72">
        <v>49575</v>
      </c>
      <c r="F32" s="73">
        <v>50574</v>
      </c>
      <c r="G32" s="72">
        <v>22749</v>
      </c>
      <c r="H32" s="72">
        <v>104654</v>
      </c>
      <c r="I32" s="72">
        <v>60915</v>
      </c>
      <c r="J32" s="72">
        <v>63268</v>
      </c>
      <c r="K32" s="74">
        <v>3.8627595830255275</v>
      </c>
      <c r="L32" s="74">
        <v>-45.799244403704307</v>
      </c>
      <c r="M32" s="75"/>
    </row>
    <row r="33" spans="2:13" x14ac:dyDescent="0.2">
      <c r="B33" s="70" t="s">
        <v>9</v>
      </c>
      <c r="C33" s="71" t="s">
        <v>108</v>
      </c>
      <c r="D33" s="72">
        <v>134168</v>
      </c>
      <c r="E33" s="72">
        <v>27507</v>
      </c>
      <c r="F33" s="73">
        <v>81047</v>
      </c>
      <c r="G33" s="72">
        <v>21637</v>
      </c>
      <c r="H33" s="72">
        <v>89599</v>
      </c>
      <c r="I33" s="72">
        <v>88574</v>
      </c>
      <c r="J33" s="72">
        <v>55687</v>
      </c>
      <c r="K33" s="74">
        <v>-37.129405920473275</v>
      </c>
      <c r="L33" s="74">
        <v>-58.49457396696679</v>
      </c>
      <c r="M33" s="75"/>
    </row>
    <row r="34" spans="2:13" x14ac:dyDescent="0.2">
      <c r="B34" s="70" t="s">
        <v>9</v>
      </c>
      <c r="C34" s="71" t="s">
        <v>109</v>
      </c>
      <c r="D34" s="72">
        <v>150464</v>
      </c>
      <c r="E34" s="72" t="s">
        <v>17</v>
      </c>
      <c r="F34" s="73">
        <v>72627</v>
      </c>
      <c r="G34" s="72">
        <v>76388</v>
      </c>
      <c r="H34" s="72">
        <v>136800</v>
      </c>
      <c r="I34" s="72">
        <v>128751</v>
      </c>
      <c r="J34" s="72">
        <v>89863</v>
      </c>
      <c r="K34" s="74">
        <v>-30.204037250196116</v>
      </c>
      <c r="L34" s="74">
        <v>-40.27607932794556</v>
      </c>
      <c r="M34" s="75"/>
    </row>
    <row r="35" spans="2:13" x14ac:dyDescent="0.2">
      <c r="B35" s="70" t="s">
        <v>9</v>
      </c>
      <c r="C35" s="77" t="s">
        <v>110</v>
      </c>
      <c r="D35" s="78">
        <v>232117</v>
      </c>
      <c r="E35" s="78" t="s">
        <v>17</v>
      </c>
      <c r="F35" s="79">
        <v>95187</v>
      </c>
      <c r="G35" s="78">
        <v>136502</v>
      </c>
      <c r="H35" s="78">
        <v>150757</v>
      </c>
      <c r="I35" s="78">
        <v>173725</v>
      </c>
      <c r="J35" s="78">
        <v>200114</v>
      </c>
      <c r="K35" s="74">
        <v>15.19009929486257</v>
      </c>
      <c r="L35" s="74">
        <v>-13.787443401388094</v>
      </c>
      <c r="M35" s="81"/>
    </row>
    <row r="36" spans="2:13" x14ac:dyDescent="0.2">
      <c r="B36" s="335" t="s">
        <v>174</v>
      </c>
      <c r="C36" s="336"/>
      <c r="D36" s="82">
        <f t="shared" ref="D36:E36" si="1">SUM(D24:D35)</f>
        <v>1574270</v>
      </c>
      <c r="E36" s="82">
        <f t="shared" si="1"/>
        <v>457901</v>
      </c>
      <c r="F36" s="82">
        <f>SUM(F24:F35)</f>
        <v>414884</v>
      </c>
      <c r="G36" s="82">
        <f>SUM(G24:G35)</f>
        <v>717011.9</v>
      </c>
      <c r="H36" s="83">
        <f>SUM(H24:H35)</f>
        <v>1280690.5</v>
      </c>
      <c r="I36" s="83">
        <v>1187433</v>
      </c>
      <c r="J36" s="83">
        <v>1102626</v>
      </c>
      <c r="K36" s="84">
        <v>-7.1420450669637789</v>
      </c>
      <c r="L36" s="84">
        <v>-29.95953680118404</v>
      </c>
      <c r="M36" s="85"/>
    </row>
    <row r="37" spans="2:13" x14ac:dyDescent="0.2">
      <c r="B37" s="134" t="s">
        <v>14</v>
      </c>
      <c r="C37" s="87" t="s">
        <v>99</v>
      </c>
      <c r="D37" s="88">
        <v>140193</v>
      </c>
      <c r="E37" s="88">
        <v>190358</v>
      </c>
      <c r="F37" s="89" t="s">
        <v>17</v>
      </c>
      <c r="G37" s="88">
        <v>31183</v>
      </c>
      <c r="H37" s="88">
        <v>84428.1</v>
      </c>
      <c r="I37" s="88">
        <v>62380</v>
      </c>
      <c r="J37" s="88">
        <v>87877</v>
      </c>
      <c r="K37" s="90">
        <v>40.873677460724586</v>
      </c>
      <c r="L37" s="90">
        <v>-37.317127103350387</v>
      </c>
      <c r="M37" s="91"/>
    </row>
    <row r="38" spans="2:13" x14ac:dyDescent="0.2">
      <c r="B38" s="70" t="s">
        <v>14</v>
      </c>
      <c r="C38" s="71" t="s">
        <v>100</v>
      </c>
      <c r="D38" s="72">
        <v>89583</v>
      </c>
      <c r="E38" s="72">
        <v>77053</v>
      </c>
      <c r="F38" s="73" t="s">
        <v>17</v>
      </c>
      <c r="G38" s="72">
        <v>25177.199999999997</v>
      </c>
      <c r="H38" s="72">
        <v>31697.5</v>
      </c>
      <c r="I38" s="72">
        <v>34130</v>
      </c>
      <c r="J38" s="72">
        <v>41497</v>
      </c>
      <c r="K38" s="74">
        <v>21.585115733958393</v>
      </c>
      <c r="L38" s="74">
        <v>-53.677595079423554</v>
      </c>
      <c r="M38" s="75"/>
    </row>
    <row r="39" spans="2:13" x14ac:dyDescent="0.2">
      <c r="B39" s="70" t="s">
        <v>14</v>
      </c>
      <c r="C39" s="71" t="s">
        <v>101</v>
      </c>
      <c r="D39" s="72">
        <v>82370</v>
      </c>
      <c r="E39" s="72">
        <v>1102</v>
      </c>
      <c r="F39" s="73" t="s">
        <v>17</v>
      </c>
      <c r="G39" s="72">
        <v>23191</v>
      </c>
      <c r="H39" s="72">
        <v>38610</v>
      </c>
      <c r="I39" s="72">
        <v>74367</v>
      </c>
      <c r="J39" s="72">
        <v>47128</v>
      </c>
      <c r="K39" s="74">
        <v>-36.627805343768074</v>
      </c>
      <c r="L39" s="74">
        <v>-42.784994536845936</v>
      </c>
      <c r="M39" s="75"/>
    </row>
    <row r="40" spans="2:13" x14ac:dyDescent="0.2">
      <c r="B40" s="70" t="s">
        <v>14</v>
      </c>
      <c r="C40" s="71" t="s">
        <v>102</v>
      </c>
      <c r="D40" s="72">
        <v>112440</v>
      </c>
      <c r="E40" s="72" t="s">
        <v>17</v>
      </c>
      <c r="F40" s="73" t="s">
        <v>17</v>
      </c>
      <c r="G40" s="72">
        <v>40387</v>
      </c>
      <c r="H40" s="72">
        <v>80023</v>
      </c>
      <c r="I40" s="72">
        <v>34025</v>
      </c>
      <c r="J40" s="72">
        <v>40023</v>
      </c>
      <c r="K40" s="74">
        <v>17.62821454812638</v>
      </c>
      <c r="L40" s="74">
        <v>-64.405016008537885</v>
      </c>
      <c r="M40" s="75"/>
    </row>
    <row r="41" spans="2:13" x14ac:dyDescent="0.2">
      <c r="B41" s="70" t="s">
        <v>14</v>
      </c>
      <c r="C41" s="71" t="s">
        <v>103</v>
      </c>
      <c r="D41" s="72">
        <v>79993</v>
      </c>
      <c r="E41" s="72" t="s">
        <v>17</v>
      </c>
      <c r="F41" s="73">
        <v>8660</v>
      </c>
      <c r="G41" s="72">
        <v>46434</v>
      </c>
      <c r="H41" s="72">
        <v>63141</v>
      </c>
      <c r="I41" s="72">
        <v>22937</v>
      </c>
      <c r="J41" s="72">
        <v>47132</v>
      </c>
      <c r="K41" s="74">
        <v>105.4845882199067</v>
      </c>
      <c r="L41" s="74">
        <v>-41.07984448639256</v>
      </c>
      <c r="M41" s="75"/>
    </row>
    <row r="42" spans="2:13" x14ac:dyDescent="0.2">
      <c r="B42" s="70" t="s">
        <v>14</v>
      </c>
      <c r="C42" s="71" t="s">
        <v>104</v>
      </c>
      <c r="D42" s="72">
        <v>32003</v>
      </c>
      <c r="E42" s="72" t="s">
        <v>17</v>
      </c>
      <c r="F42" s="73">
        <v>11811</v>
      </c>
      <c r="G42" s="72">
        <v>42934</v>
      </c>
      <c r="H42" s="72">
        <v>37870</v>
      </c>
      <c r="I42" s="72">
        <v>91807</v>
      </c>
      <c r="J42" s="72">
        <v>50103</v>
      </c>
      <c r="K42" s="74">
        <v>-45.425730064156326</v>
      </c>
      <c r="L42" s="74">
        <v>56.557197762709741</v>
      </c>
      <c r="M42" s="75"/>
    </row>
    <row r="43" spans="2:13" x14ac:dyDescent="0.2">
      <c r="B43" s="70" t="s">
        <v>14</v>
      </c>
      <c r="C43" s="71" t="s">
        <v>105</v>
      </c>
      <c r="D43" s="72">
        <v>38364</v>
      </c>
      <c r="E43" s="72">
        <v>962</v>
      </c>
      <c r="F43" s="73">
        <v>21438</v>
      </c>
      <c r="G43" s="72">
        <v>25507</v>
      </c>
      <c r="H43" s="72">
        <v>62548</v>
      </c>
      <c r="I43" s="72">
        <v>59659</v>
      </c>
      <c r="J43" s="72">
        <v>40196</v>
      </c>
      <c r="K43" s="74">
        <v>-32.623744950468499</v>
      </c>
      <c r="L43" s="74">
        <v>4.7753101866333019</v>
      </c>
      <c r="M43" s="75"/>
    </row>
    <row r="44" spans="2:13" x14ac:dyDescent="0.2">
      <c r="B44" s="70" t="s">
        <v>14</v>
      </c>
      <c r="C44" s="71" t="s">
        <v>106</v>
      </c>
      <c r="D44" s="72">
        <v>72695</v>
      </c>
      <c r="E44" s="72">
        <v>7472</v>
      </c>
      <c r="F44" s="73">
        <v>22688</v>
      </c>
      <c r="G44" s="72">
        <v>26524</v>
      </c>
      <c r="H44" s="72">
        <v>67798</v>
      </c>
      <c r="I44" s="72">
        <v>52998</v>
      </c>
      <c r="J44" s="72">
        <v>20754</v>
      </c>
      <c r="K44" s="74">
        <v>-60.840031699309407</v>
      </c>
      <c r="L44" s="74">
        <v>-71.450581195405462</v>
      </c>
      <c r="M44" s="75"/>
    </row>
    <row r="45" spans="2:13" x14ac:dyDescent="0.2">
      <c r="B45" s="70" t="s">
        <v>14</v>
      </c>
      <c r="C45" s="71" t="s">
        <v>107</v>
      </c>
      <c r="D45" s="72">
        <v>85987</v>
      </c>
      <c r="E45" s="72">
        <v>21126</v>
      </c>
      <c r="F45" s="73">
        <v>29893</v>
      </c>
      <c r="G45" s="72">
        <v>20688</v>
      </c>
      <c r="H45" s="72">
        <v>58802</v>
      </c>
      <c r="I45" s="72">
        <v>35790</v>
      </c>
      <c r="J45" s="72">
        <v>42413</v>
      </c>
      <c r="K45" s="74">
        <v>18.505169041631742</v>
      </c>
      <c r="L45" s="74">
        <v>-50.675102050309931</v>
      </c>
      <c r="M45" s="75"/>
    </row>
    <row r="46" spans="2:13" x14ac:dyDescent="0.2">
      <c r="B46" s="70" t="s">
        <v>14</v>
      </c>
      <c r="C46" s="71" t="s">
        <v>108</v>
      </c>
      <c r="D46" s="72">
        <v>97262</v>
      </c>
      <c r="E46" s="72">
        <v>14476</v>
      </c>
      <c r="F46" s="73">
        <v>51820</v>
      </c>
      <c r="G46" s="72">
        <v>34418</v>
      </c>
      <c r="H46" s="72">
        <v>41400</v>
      </c>
      <c r="I46" s="72">
        <v>47623</v>
      </c>
      <c r="J46" s="72">
        <v>30809</v>
      </c>
      <c r="K46" s="74">
        <v>-35.306469563026269</v>
      </c>
      <c r="L46" s="74">
        <v>-68.323702987806129</v>
      </c>
      <c r="M46" s="75"/>
    </row>
    <row r="47" spans="2:13" x14ac:dyDescent="0.2">
      <c r="B47" s="70" t="s">
        <v>14</v>
      </c>
      <c r="C47" s="71" t="s">
        <v>109</v>
      </c>
      <c r="D47" s="72">
        <v>93295</v>
      </c>
      <c r="E47" s="72" t="s">
        <v>17</v>
      </c>
      <c r="F47" s="73">
        <v>37531</v>
      </c>
      <c r="G47" s="72">
        <v>43834</v>
      </c>
      <c r="H47" s="72">
        <v>83885</v>
      </c>
      <c r="I47" s="72">
        <v>80086</v>
      </c>
      <c r="J47" s="72">
        <v>55130</v>
      </c>
      <c r="K47" s="74">
        <v>-31.161501386010038</v>
      </c>
      <c r="L47" s="74">
        <v>-40.907872876359939</v>
      </c>
      <c r="M47" s="75"/>
    </row>
    <row r="48" spans="2:13" x14ac:dyDescent="0.2">
      <c r="B48" s="70" t="s">
        <v>14</v>
      </c>
      <c r="C48" s="77" t="s">
        <v>110</v>
      </c>
      <c r="D48" s="78">
        <v>166377</v>
      </c>
      <c r="E48" s="78" t="s">
        <v>17</v>
      </c>
      <c r="F48" s="79">
        <v>75214</v>
      </c>
      <c r="G48" s="78">
        <v>104109</v>
      </c>
      <c r="H48" s="78">
        <v>88474</v>
      </c>
      <c r="I48" s="78">
        <v>123847</v>
      </c>
      <c r="J48" s="78">
        <v>179406</v>
      </c>
      <c r="K48" s="74">
        <v>44.86099784411411</v>
      </c>
      <c r="L48" s="74">
        <v>7.8310102958942638</v>
      </c>
      <c r="M48" s="81"/>
    </row>
    <row r="49" spans="2:13" x14ac:dyDescent="0.2">
      <c r="B49" s="335" t="s">
        <v>175</v>
      </c>
      <c r="C49" s="336"/>
      <c r="D49" s="82">
        <f t="shared" ref="D49:E49" si="2">SUM(D37:D48)</f>
        <v>1090562</v>
      </c>
      <c r="E49" s="82">
        <f t="shared" si="2"/>
        <v>312549</v>
      </c>
      <c r="F49" s="82">
        <f>SUM(F37:F48)</f>
        <v>259055</v>
      </c>
      <c r="G49" s="82">
        <f>SUM(G37:G48)</f>
        <v>464386.2</v>
      </c>
      <c r="H49" s="83">
        <f>SUM(H37:H48)</f>
        <v>738676.6</v>
      </c>
      <c r="I49" s="83">
        <v>719649</v>
      </c>
      <c r="J49" s="83">
        <v>682468</v>
      </c>
      <c r="K49" s="84">
        <v>-5.1665464691815037</v>
      </c>
      <c r="L49" s="84">
        <v>-37.420522629616656</v>
      </c>
      <c r="M49" s="85"/>
    </row>
    <row r="50" spans="2:13" x14ac:dyDescent="0.2">
      <c r="B50" s="134" t="s">
        <v>25</v>
      </c>
      <c r="C50" s="87" t="s">
        <v>99</v>
      </c>
      <c r="D50" s="88">
        <v>75772</v>
      </c>
      <c r="E50" s="88">
        <v>82664</v>
      </c>
      <c r="F50" s="89" t="s">
        <v>17</v>
      </c>
      <c r="G50" s="88">
        <v>21444.6</v>
      </c>
      <c r="H50" s="88">
        <v>45476.2</v>
      </c>
      <c r="I50" s="88">
        <v>59932</v>
      </c>
      <c r="J50" s="88">
        <v>70239</v>
      </c>
      <c r="K50" s="90">
        <v>17.197824200760863</v>
      </c>
      <c r="L50" s="90">
        <v>-7.3021696668954235</v>
      </c>
      <c r="M50" s="91"/>
    </row>
    <row r="51" spans="2:13" x14ac:dyDescent="0.2">
      <c r="B51" s="70" t="s">
        <v>25</v>
      </c>
      <c r="C51" s="71" t="s">
        <v>100</v>
      </c>
      <c r="D51" s="72">
        <v>55627</v>
      </c>
      <c r="E51" s="72">
        <v>41532</v>
      </c>
      <c r="F51" s="73" t="s">
        <v>17</v>
      </c>
      <c r="G51" s="72">
        <v>15907.600000000002</v>
      </c>
      <c r="H51" s="72">
        <v>27158.399999999998</v>
      </c>
      <c r="I51" s="72">
        <v>39365</v>
      </c>
      <c r="J51" s="72">
        <v>44556</v>
      </c>
      <c r="K51" s="74">
        <v>13.186841102502223</v>
      </c>
      <c r="L51" s="74">
        <v>-19.902205763388285</v>
      </c>
      <c r="M51" s="75"/>
    </row>
    <row r="52" spans="2:13" x14ac:dyDescent="0.2">
      <c r="B52" s="70" t="s">
        <v>25</v>
      </c>
      <c r="C52" s="71" t="s">
        <v>101</v>
      </c>
      <c r="D52" s="72">
        <v>54160</v>
      </c>
      <c r="E52" s="72">
        <v>274</v>
      </c>
      <c r="F52" s="73" t="s">
        <v>17</v>
      </c>
      <c r="G52" s="72">
        <v>23746</v>
      </c>
      <c r="H52" s="72">
        <v>23193</v>
      </c>
      <c r="I52" s="72">
        <v>56301</v>
      </c>
      <c r="J52" s="72">
        <v>48364</v>
      </c>
      <c r="K52" s="74">
        <v>-14.097440542796752</v>
      </c>
      <c r="L52" s="74">
        <v>-10.701624815361891</v>
      </c>
      <c r="M52" s="75"/>
    </row>
    <row r="53" spans="2:13" x14ac:dyDescent="0.2">
      <c r="B53" s="70" t="s">
        <v>25</v>
      </c>
      <c r="C53" s="71" t="s">
        <v>102</v>
      </c>
      <c r="D53" s="72">
        <v>53127</v>
      </c>
      <c r="E53" s="72" t="s">
        <v>17</v>
      </c>
      <c r="F53" s="73" t="s">
        <v>17</v>
      </c>
      <c r="G53" s="72">
        <v>23477</v>
      </c>
      <c r="H53" s="72">
        <v>27595</v>
      </c>
      <c r="I53" s="72">
        <v>32844</v>
      </c>
      <c r="J53" s="72">
        <v>26837</v>
      </c>
      <c r="K53" s="74">
        <v>-18.289489708927047</v>
      </c>
      <c r="L53" s="74">
        <v>-49.4851958514503</v>
      </c>
      <c r="M53" s="75"/>
    </row>
    <row r="54" spans="2:13" x14ac:dyDescent="0.2">
      <c r="B54" s="70" t="s">
        <v>25</v>
      </c>
      <c r="C54" s="71" t="s">
        <v>103</v>
      </c>
      <c r="D54" s="72">
        <v>49348</v>
      </c>
      <c r="E54" s="72" t="s">
        <v>17</v>
      </c>
      <c r="F54" s="73">
        <v>5934</v>
      </c>
      <c r="G54" s="72">
        <v>17405</v>
      </c>
      <c r="H54" s="72">
        <v>24620</v>
      </c>
      <c r="I54" s="72">
        <v>20686</v>
      </c>
      <c r="J54" s="72">
        <v>23092</v>
      </c>
      <c r="K54" s="74">
        <v>11.631054819684811</v>
      </c>
      <c r="L54" s="74">
        <v>-53.205803679987028</v>
      </c>
      <c r="M54" s="75"/>
    </row>
    <row r="55" spans="2:13" x14ac:dyDescent="0.2">
      <c r="B55" s="70" t="s">
        <v>25</v>
      </c>
      <c r="C55" s="71" t="s">
        <v>104</v>
      </c>
      <c r="D55" s="72">
        <v>21988</v>
      </c>
      <c r="E55" s="72">
        <v>240</v>
      </c>
      <c r="F55" s="73">
        <v>3466</v>
      </c>
      <c r="G55" s="72">
        <v>2671</v>
      </c>
      <c r="H55" s="72">
        <v>14228</v>
      </c>
      <c r="I55" s="72">
        <v>17541</v>
      </c>
      <c r="J55" s="72">
        <v>15293</v>
      </c>
      <c r="K55" s="74">
        <v>-12.81568895730004</v>
      </c>
      <c r="L55" s="74">
        <v>-30.448426414407859</v>
      </c>
      <c r="M55" s="75"/>
    </row>
    <row r="56" spans="2:13" x14ac:dyDescent="0.2">
      <c r="B56" s="70" t="s">
        <v>25</v>
      </c>
      <c r="C56" s="71" t="s">
        <v>105</v>
      </c>
      <c r="D56" s="72">
        <v>13471</v>
      </c>
      <c r="E56" s="72">
        <v>2186</v>
      </c>
      <c r="F56" s="73">
        <v>1690</v>
      </c>
      <c r="G56" s="72">
        <v>1944</v>
      </c>
      <c r="H56" s="72">
        <v>4536</v>
      </c>
      <c r="I56" s="72">
        <v>3202</v>
      </c>
      <c r="J56" s="72">
        <v>8919</v>
      </c>
      <c r="K56" s="74">
        <v>178.54465958775765</v>
      </c>
      <c r="L56" s="74">
        <v>-33.791106822062204</v>
      </c>
      <c r="M56" s="75"/>
    </row>
    <row r="57" spans="2:13" x14ac:dyDescent="0.2">
      <c r="B57" s="70" t="s">
        <v>25</v>
      </c>
      <c r="C57" s="71" t="s">
        <v>106</v>
      </c>
      <c r="D57" s="72">
        <v>22175</v>
      </c>
      <c r="E57" s="72">
        <v>5337</v>
      </c>
      <c r="F57" s="73">
        <v>1948</v>
      </c>
      <c r="G57" s="72">
        <v>1744</v>
      </c>
      <c r="H57" s="72">
        <v>17321</v>
      </c>
      <c r="I57" s="72">
        <v>8044</v>
      </c>
      <c r="J57" s="72">
        <v>5668</v>
      </c>
      <c r="K57" s="74">
        <v>-29.537543510691201</v>
      </c>
      <c r="L57" s="74">
        <v>-74.439684329199551</v>
      </c>
      <c r="M57" s="75"/>
    </row>
    <row r="58" spans="2:13" x14ac:dyDescent="0.2">
      <c r="B58" s="70" t="s">
        <v>25</v>
      </c>
      <c r="C58" s="71" t="s">
        <v>107</v>
      </c>
      <c r="D58" s="72">
        <v>34300</v>
      </c>
      <c r="E58" s="72">
        <v>11869</v>
      </c>
      <c r="F58" s="73">
        <v>4587</v>
      </c>
      <c r="G58" s="72">
        <v>3302</v>
      </c>
      <c r="H58" s="72">
        <v>29062</v>
      </c>
      <c r="I58" s="72">
        <v>22479</v>
      </c>
      <c r="J58" s="72">
        <v>12518</v>
      </c>
      <c r="K58" s="74">
        <v>-44.312469415899287</v>
      </c>
      <c r="L58" s="74">
        <v>-63.504373177842567</v>
      </c>
      <c r="M58" s="75"/>
    </row>
    <row r="59" spans="2:13" x14ac:dyDescent="0.2">
      <c r="B59" s="70" t="s">
        <v>25</v>
      </c>
      <c r="C59" s="71" t="s">
        <v>108</v>
      </c>
      <c r="D59" s="72">
        <v>50900</v>
      </c>
      <c r="E59" s="72">
        <v>10972</v>
      </c>
      <c r="F59" s="73">
        <v>14234</v>
      </c>
      <c r="G59" s="72">
        <v>8111</v>
      </c>
      <c r="H59" s="72">
        <v>37053</v>
      </c>
      <c r="I59" s="72">
        <v>34911</v>
      </c>
      <c r="J59" s="72">
        <v>29655</v>
      </c>
      <c r="K59" s="74">
        <v>-15.055426656354731</v>
      </c>
      <c r="L59" s="74">
        <v>-41.738703339882122</v>
      </c>
      <c r="M59" s="75"/>
    </row>
    <row r="60" spans="2:13" x14ac:dyDescent="0.2">
      <c r="B60" s="70" t="s">
        <v>25</v>
      </c>
      <c r="C60" s="71" t="s">
        <v>109</v>
      </c>
      <c r="D60" s="72">
        <v>55586</v>
      </c>
      <c r="E60" s="72" t="s">
        <v>17</v>
      </c>
      <c r="F60" s="73">
        <v>10096</v>
      </c>
      <c r="G60" s="72">
        <v>22343</v>
      </c>
      <c r="H60" s="72">
        <v>66689</v>
      </c>
      <c r="I60" s="72">
        <v>37786</v>
      </c>
      <c r="J60" s="72">
        <v>41131</v>
      </c>
      <c r="K60" s="74">
        <v>8.852485047372042</v>
      </c>
      <c r="L60" s="74">
        <v>-26.004749397330261</v>
      </c>
      <c r="M60" s="75"/>
    </row>
    <row r="61" spans="2:13" x14ac:dyDescent="0.2">
      <c r="B61" s="70" t="s">
        <v>25</v>
      </c>
      <c r="C61" s="77" t="s">
        <v>110</v>
      </c>
      <c r="D61" s="78">
        <v>75612</v>
      </c>
      <c r="E61" s="78" t="s">
        <v>17</v>
      </c>
      <c r="F61" s="79">
        <v>15314</v>
      </c>
      <c r="G61" s="78">
        <v>38542</v>
      </c>
      <c r="H61" s="78">
        <v>58404</v>
      </c>
      <c r="I61" s="78">
        <v>72201</v>
      </c>
      <c r="J61" s="78">
        <v>62643</v>
      </c>
      <c r="K61" s="74">
        <v>-13.238043794407281</v>
      </c>
      <c r="L61" s="74">
        <v>-17.152039358831932</v>
      </c>
      <c r="M61" s="81"/>
    </row>
    <row r="62" spans="2:13" x14ac:dyDescent="0.2">
      <c r="B62" s="335" t="s">
        <v>176</v>
      </c>
      <c r="C62" s="336"/>
      <c r="D62" s="82">
        <f t="shared" ref="D62:E62" si="3">SUM(D50:D61)</f>
        <v>562066</v>
      </c>
      <c r="E62" s="82">
        <f t="shared" si="3"/>
        <v>155074</v>
      </c>
      <c r="F62" s="82">
        <f>SUM(F50:F61)</f>
        <v>57269</v>
      </c>
      <c r="G62" s="82">
        <f>SUM(G50:G61)</f>
        <v>180637.2</v>
      </c>
      <c r="H62" s="83">
        <f>SUM(H50:H61)</f>
        <v>375335.6</v>
      </c>
      <c r="I62" s="83">
        <v>405292</v>
      </c>
      <c r="J62" s="83">
        <v>388915</v>
      </c>
      <c r="K62" s="84">
        <v>-4.0407903437521586</v>
      </c>
      <c r="L62" s="84">
        <v>-30.806168670583169</v>
      </c>
      <c r="M62" s="85"/>
    </row>
    <row r="63" spans="2:13" x14ac:dyDescent="0.2">
      <c r="B63" s="134" t="s">
        <v>37</v>
      </c>
      <c r="C63" s="87" t="s">
        <v>99</v>
      </c>
      <c r="D63" s="88">
        <v>54273</v>
      </c>
      <c r="E63" s="88">
        <v>89704</v>
      </c>
      <c r="F63" s="89" t="s">
        <v>17</v>
      </c>
      <c r="G63" s="88">
        <v>15770.75</v>
      </c>
      <c r="H63" s="88">
        <v>38992.75</v>
      </c>
      <c r="I63" s="88">
        <v>49910</v>
      </c>
      <c r="J63" s="88">
        <v>53020</v>
      </c>
      <c r="K63" s="90">
        <v>6.2312161891404534</v>
      </c>
      <c r="L63" s="90">
        <v>-2.3086986162548597</v>
      </c>
      <c r="M63" s="91"/>
    </row>
    <row r="64" spans="2:13" x14ac:dyDescent="0.2">
      <c r="B64" s="70" t="s">
        <v>37</v>
      </c>
      <c r="C64" s="71" t="s">
        <v>100</v>
      </c>
      <c r="D64" s="72">
        <v>40398</v>
      </c>
      <c r="E64" s="72">
        <v>43953</v>
      </c>
      <c r="F64" s="73" t="s">
        <v>17</v>
      </c>
      <c r="G64" s="72">
        <v>19620.75</v>
      </c>
      <c r="H64" s="72">
        <v>20145.25</v>
      </c>
      <c r="I64" s="72">
        <v>33793</v>
      </c>
      <c r="J64" s="72">
        <v>32718</v>
      </c>
      <c r="K64" s="74">
        <v>-3.1811321871393483</v>
      </c>
      <c r="L64" s="74">
        <v>-19.010842120897074</v>
      </c>
      <c r="M64" s="75"/>
    </row>
    <row r="65" spans="2:13" x14ac:dyDescent="0.2">
      <c r="B65" s="70" t="s">
        <v>37</v>
      </c>
      <c r="C65" s="71" t="s">
        <v>101</v>
      </c>
      <c r="D65" s="72">
        <v>41970</v>
      </c>
      <c r="E65" s="72">
        <v>2299</v>
      </c>
      <c r="F65" s="73" t="s">
        <v>17</v>
      </c>
      <c r="G65" s="72">
        <v>26233</v>
      </c>
      <c r="H65" s="72">
        <v>26760</v>
      </c>
      <c r="I65" s="72">
        <v>42025</v>
      </c>
      <c r="J65" s="72">
        <v>38197</v>
      </c>
      <c r="K65" s="74">
        <v>-9.1088637715645451</v>
      </c>
      <c r="L65" s="74">
        <v>-8.9897545866094823</v>
      </c>
      <c r="M65" s="75"/>
    </row>
    <row r="66" spans="2:13" x14ac:dyDescent="0.2">
      <c r="B66" s="70" t="s">
        <v>37</v>
      </c>
      <c r="C66" s="71" t="s">
        <v>102</v>
      </c>
      <c r="D66" s="72">
        <v>45350</v>
      </c>
      <c r="E66" s="72" t="s">
        <v>17</v>
      </c>
      <c r="F66" s="73" t="s">
        <v>17</v>
      </c>
      <c r="G66" s="72">
        <v>21683</v>
      </c>
      <c r="H66" s="72">
        <v>31663</v>
      </c>
      <c r="I66" s="72">
        <v>28547</v>
      </c>
      <c r="J66" s="72">
        <v>29004</v>
      </c>
      <c r="K66" s="74">
        <v>1.6008687427750727</v>
      </c>
      <c r="L66" s="74">
        <v>-36.044101433296582</v>
      </c>
      <c r="M66" s="75"/>
    </row>
    <row r="67" spans="2:13" x14ac:dyDescent="0.2">
      <c r="B67" s="70" t="s">
        <v>37</v>
      </c>
      <c r="C67" s="71" t="s">
        <v>103</v>
      </c>
      <c r="D67" s="72">
        <v>32017</v>
      </c>
      <c r="E67" s="72" t="s">
        <v>17</v>
      </c>
      <c r="F67" s="73">
        <v>4525</v>
      </c>
      <c r="G67" s="72">
        <v>30680</v>
      </c>
      <c r="H67" s="72">
        <v>32688</v>
      </c>
      <c r="I67" s="72">
        <v>16723</v>
      </c>
      <c r="J67" s="72">
        <v>25972</v>
      </c>
      <c r="K67" s="74">
        <v>55.307062130000595</v>
      </c>
      <c r="L67" s="74">
        <v>-18.880594684074087</v>
      </c>
      <c r="M67" s="75"/>
    </row>
    <row r="68" spans="2:13" x14ac:dyDescent="0.2">
      <c r="B68" s="70" t="s">
        <v>37</v>
      </c>
      <c r="C68" s="71" t="s">
        <v>104</v>
      </c>
      <c r="D68" s="72">
        <v>19027</v>
      </c>
      <c r="E68" s="72">
        <v>1398</v>
      </c>
      <c r="F68" s="73">
        <v>9760</v>
      </c>
      <c r="G68" s="72">
        <v>18827</v>
      </c>
      <c r="H68" s="72">
        <v>21828</v>
      </c>
      <c r="I68" s="72">
        <v>42727</v>
      </c>
      <c r="J68" s="72">
        <v>26655</v>
      </c>
      <c r="K68" s="74">
        <v>-37.61555924825052</v>
      </c>
      <c r="L68" s="74">
        <v>40.090397855678773</v>
      </c>
      <c r="M68" s="75"/>
    </row>
    <row r="69" spans="2:13" x14ac:dyDescent="0.2">
      <c r="B69" s="70" t="s">
        <v>37</v>
      </c>
      <c r="C69" s="71" t="s">
        <v>105</v>
      </c>
      <c r="D69" s="72">
        <v>15248</v>
      </c>
      <c r="E69" s="72">
        <v>2210</v>
      </c>
      <c r="F69" s="73">
        <v>7534</v>
      </c>
      <c r="G69" s="72">
        <v>13544</v>
      </c>
      <c r="H69" s="72">
        <v>36329</v>
      </c>
      <c r="I69" s="72">
        <v>27362</v>
      </c>
      <c r="J69" s="72">
        <v>18567</v>
      </c>
      <c r="K69" s="74">
        <v>-32.143118193114539</v>
      </c>
      <c r="L69" s="74">
        <v>21.76678908709339</v>
      </c>
      <c r="M69" s="75"/>
    </row>
    <row r="70" spans="2:13" x14ac:dyDescent="0.2">
      <c r="B70" s="70" t="s">
        <v>37</v>
      </c>
      <c r="C70" s="71" t="s">
        <v>106</v>
      </c>
      <c r="D70" s="72">
        <v>29360</v>
      </c>
      <c r="E70" s="72">
        <v>2495</v>
      </c>
      <c r="F70" s="73">
        <v>5998</v>
      </c>
      <c r="G70" s="72">
        <v>11255</v>
      </c>
      <c r="H70" s="72">
        <v>30594</v>
      </c>
      <c r="I70" s="72">
        <v>19107</v>
      </c>
      <c r="J70" s="72">
        <v>7877</v>
      </c>
      <c r="K70" s="74">
        <v>-58.77427120950437</v>
      </c>
      <c r="L70" s="74">
        <v>-73.170980926430516</v>
      </c>
      <c r="M70" s="75"/>
    </row>
    <row r="71" spans="2:13" x14ac:dyDescent="0.2">
      <c r="B71" s="70" t="s">
        <v>37</v>
      </c>
      <c r="C71" s="71" t="s">
        <v>107</v>
      </c>
      <c r="D71" s="72">
        <v>34315</v>
      </c>
      <c r="E71" s="72">
        <v>15652</v>
      </c>
      <c r="F71" s="73">
        <v>14435</v>
      </c>
      <c r="G71" s="72">
        <v>16364</v>
      </c>
      <c r="H71" s="72">
        <v>38168</v>
      </c>
      <c r="I71" s="72">
        <v>22853</v>
      </c>
      <c r="J71" s="72">
        <v>21526</v>
      </c>
      <c r="K71" s="74">
        <v>-5.8066774602896771</v>
      </c>
      <c r="L71" s="74">
        <v>-37.269415707416584</v>
      </c>
      <c r="M71" s="75"/>
    </row>
    <row r="72" spans="2:13" x14ac:dyDescent="0.2">
      <c r="B72" s="70" t="s">
        <v>37</v>
      </c>
      <c r="C72" s="71" t="s">
        <v>108</v>
      </c>
      <c r="D72" s="72">
        <v>48223</v>
      </c>
      <c r="E72" s="72">
        <v>9541</v>
      </c>
      <c r="F72" s="73">
        <v>23083</v>
      </c>
      <c r="G72" s="72">
        <v>26346</v>
      </c>
      <c r="H72" s="72">
        <v>29037</v>
      </c>
      <c r="I72" s="72">
        <v>32173</v>
      </c>
      <c r="J72" s="72">
        <v>25813</v>
      </c>
      <c r="K72" s="74">
        <v>-19.768128554999535</v>
      </c>
      <c r="L72" s="74">
        <v>-46.471600688468158</v>
      </c>
      <c r="M72" s="75"/>
    </row>
    <row r="73" spans="2:13" x14ac:dyDescent="0.2">
      <c r="B73" s="70" t="s">
        <v>37</v>
      </c>
      <c r="C73" s="71" t="s">
        <v>109</v>
      </c>
      <c r="D73" s="72">
        <v>43682</v>
      </c>
      <c r="E73" s="72" t="s">
        <v>17</v>
      </c>
      <c r="F73" s="73">
        <v>25061</v>
      </c>
      <c r="G73" s="72">
        <v>30770</v>
      </c>
      <c r="H73" s="72">
        <v>60890</v>
      </c>
      <c r="I73" s="72">
        <v>53253</v>
      </c>
      <c r="J73" s="72">
        <v>35271</v>
      </c>
      <c r="K73" s="74">
        <v>-33.767111712016224</v>
      </c>
      <c r="L73" s="74">
        <v>-19.255070738519297</v>
      </c>
      <c r="M73" s="75"/>
    </row>
    <row r="74" spans="2:13" x14ac:dyDescent="0.2">
      <c r="B74" s="70" t="s">
        <v>37</v>
      </c>
      <c r="C74" s="77" t="s">
        <v>110</v>
      </c>
      <c r="D74" s="78">
        <v>58692</v>
      </c>
      <c r="E74" s="78" t="s">
        <v>17</v>
      </c>
      <c r="F74" s="79">
        <v>34076</v>
      </c>
      <c r="G74" s="78">
        <v>43430</v>
      </c>
      <c r="H74" s="78">
        <v>42764</v>
      </c>
      <c r="I74" s="78">
        <v>62179</v>
      </c>
      <c r="J74" s="78">
        <v>66993</v>
      </c>
      <c r="K74" s="74">
        <v>7.7421637530355909</v>
      </c>
      <c r="L74" s="74">
        <v>14.143324473522798</v>
      </c>
      <c r="M74" s="81"/>
    </row>
    <row r="75" spans="2:13" x14ac:dyDescent="0.2">
      <c r="B75" s="335" t="s">
        <v>177</v>
      </c>
      <c r="C75" s="336"/>
      <c r="D75" s="82">
        <f t="shared" ref="D75:E75" si="4">SUM(D63:D74)</f>
        <v>462555</v>
      </c>
      <c r="E75" s="82">
        <f t="shared" si="4"/>
        <v>167252</v>
      </c>
      <c r="F75" s="82">
        <f>SUM(F63:F74)</f>
        <v>124472</v>
      </c>
      <c r="G75" s="82">
        <f>SUM(G63:G74)</f>
        <v>274523.5</v>
      </c>
      <c r="H75" s="83">
        <f>SUM(H63:H74)</f>
        <v>409859</v>
      </c>
      <c r="I75" s="83">
        <v>430652</v>
      </c>
      <c r="J75" s="83">
        <v>381613</v>
      </c>
      <c r="K75" s="84">
        <v>-11.387152503645636</v>
      </c>
      <c r="L75" s="84">
        <v>-17.498892023651241</v>
      </c>
      <c r="M75" s="85"/>
    </row>
    <row r="76" spans="2:13" x14ac:dyDescent="0.2">
      <c r="B76" s="134" t="s">
        <v>62</v>
      </c>
      <c r="C76" s="87" t="s">
        <v>99</v>
      </c>
      <c r="D76" s="88">
        <v>2086721</v>
      </c>
      <c r="E76" s="88">
        <v>2480269</v>
      </c>
      <c r="F76" s="89" t="s">
        <v>17</v>
      </c>
      <c r="G76" s="88">
        <v>811790.12999999977</v>
      </c>
      <c r="H76" s="88">
        <v>1523693.36</v>
      </c>
      <c r="I76" s="88">
        <v>1716422</v>
      </c>
      <c r="J76" s="88">
        <v>1933035</v>
      </c>
      <c r="K76" s="90">
        <v>12.620031670533239</v>
      </c>
      <c r="L76" s="90">
        <v>-7.3649519988537042</v>
      </c>
      <c r="M76" s="91"/>
    </row>
    <row r="77" spans="2:13" x14ac:dyDescent="0.2">
      <c r="B77" s="70" t="s">
        <v>62</v>
      </c>
      <c r="C77" s="71" t="s">
        <v>100</v>
      </c>
      <c r="D77" s="72">
        <v>1370786</v>
      </c>
      <c r="E77" s="72">
        <v>1175328</v>
      </c>
      <c r="F77" s="73" t="s">
        <v>17</v>
      </c>
      <c r="G77" s="72">
        <v>581600.33000000007</v>
      </c>
      <c r="H77" s="72">
        <v>879183.75000000035</v>
      </c>
      <c r="I77" s="72">
        <v>1106256</v>
      </c>
      <c r="J77" s="72">
        <v>1170565</v>
      </c>
      <c r="K77" s="74">
        <v>5.8132114085708908</v>
      </c>
      <c r="L77" s="74">
        <v>-14.606291572864036</v>
      </c>
      <c r="M77" s="75"/>
    </row>
    <row r="78" spans="2:13" x14ac:dyDescent="0.2">
      <c r="B78" s="70" t="s">
        <v>62</v>
      </c>
      <c r="C78" s="71" t="s">
        <v>101</v>
      </c>
      <c r="D78" s="72">
        <v>1407922</v>
      </c>
      <c r="E78" s="72">
        <v>54041</v>
      </c>
      <c r="F78" s="73" t="s">
        <v>17</v>
      </c>
      <c r="G78" s="72">
        <v>847919</v>
      </c>
      <c r="H78" s="72">
        <v>927632</v>
      </c>
      <c r="I78" s="72">
        <v>1398785</v>
      </c>
      <c r="J78" s="72">
        <v>1287379</v>
      </c>
      <c r="K78" s="74">
        <v>-7.9644834624334688</v>
      </c>
      <c r="L78" s="74">
        <v>-8.5617669160649523</v>
      </c>
      <c r="M78" s="75"/>
    </row>
    <row r="79" spans="2:13" x14ac:dyDescent="0.2">
      <c r="B79" s="70" t="s">
        <v>62</v>
      </c>
      <c r="C79" s="71" t="s">
        <v>102</v>
      </c>
      <c r="D79" s="72">
        <v>1667470</v>
      </c>
      <c r="E79" s="72" t="s">
        <v>17</v>
      </c>
      <c r="F79" s="73">
        <v>14578</v>
      </c>
      <c r="G79" s="72">
        <v>748004</v>
      </c>
      <c r="H79" s="72">
        <v>1186777</v>
      </c>
      <c r="I79" s="72">
        <v>956609</v>
      </c>
      <c r="J79" s="72">
        <v>924249</v>
      </c>
      <c r="K79" s="74">
        <v>-3.3827823070868033</v>
      </c>
      <c r="L79" s="74">
        <v>-44.571776403773384</v>
      </c>
      <c r="M79" s="75"/>
    </row>
    <row r="80" spans="2:13" x14ac:dyDescent="0.2">
      <c r="B80" s="70" t="s">
        <v>62</v>
      </c>
      <c r="C80" s="71" t="s">
        <v>103</v>
      </c>
      <c r="D80" s="72">
        <v>1348700</v>
      </c>
      <c r="E80" s="72" t="s">
        <v>17</v>
      </c>
      <c r="F80" s="73">
        <v>235580</v>
      </c>
      <c r="G80" s="72">
        <v>801377</v>
      </c>
      <c r="H80" s="72">
        <v>1285586</v>
      </c>
      <c r="I80" s="72">
        <v>783106</v>
      </c>
      <c r="J80" s="72">
        <v>930031</v>
      </c>
      <c r="K80" s="74">
        <v>18.761827900692882</v>
      </c>
      <c r="L80" s="74">
        <v>-31.042411210795578</v>
      </c>
      <c r="M80" s="75"/>
    </row>
    <row r="81" spans="2:13" x14ac:dyDescent="0.2">
      <c r="B81" s="70" t="s">
        <v>62</v>
      </c>
      <c r="C81" s="71" t="s">
        <v>104</v>
      </c>
      <c r="D81" s="72">
        <v>848941</v>
      </c>
      <c r="E81" s="72">
        <v>5950</v>
      </c>
      <c r="F81" s="73">
        <v>291137</v>
      </c>
      <c r="G81" s="72">
        <v>594642</v>
      </c>
      <c r="H81" s="72">
        <v>931034</v>
      </c>
      <c r="I81" s="72">
        <v>1347305</v>
      </c>
      <c r="J81" s="72">
        <v>968708</v>
      </c>
      <c r="K81" s="74">
        <v>-28.100318784536537</v>
      </c>
      <c r="L81" s="74">
        <v>14.107811968087299</v>
      </c>
      <c r="M81" s="75"/>
    </row>
    <row r="82" spans="2:13" x14ac:dyDescent="0.2">
      <c r="B82" s="70" t="s">
        <v>62</v>
      </c>
      <c r="C82" s="71" t="s">
        <v>105</v>
      </c>
      <c r="D82" s="72">
        <v>816756</v>
      </c>
      <c r="E82" s="72">
        <v>51739</v>
      </c>
      <c r="F82" s="73">
        <v>392298</v>
      </c>
      <c r="G82" s="72">
        <v>428369</v>
      </c>
      <c r="H82" s="72">
        <v>1163309</v>
      </c>
      <c r="I82" s="72">
        <v>1022060</v>
      </c>
      <c r="J82" s="72">
        <v>935542</v>
      </c>
      <c r="K82" s="74">
        <v>-8.4650607596422915</v>
      </c>
      <c r="L82" s="74">
        <v>14.543633594366003</v>
      </c>
      <c r="M82" s="75"/>
    </row>
    <row r="83" spans="2:13" x14ac:dyDescent="0.2">
      <c r="B83" s="70" t="s">
        <v>62</v>
      </c>
      <c r="C83" s="71" t="s">
        <v>106</v>
      </c>
      <c r="D83" s="72">
        <v>915738</v>
      </c>
      <c r="E83" s="72">
        <v>168104</v>
      </c>
      <c r="F83" s="73">
        <v>289814</v>
      </c>
      <c r="G83" s="72">
        <v>306191</v>
      </c>
      <c r="H83" s="72">
        <v>1098407</v>
      </c>
      <c r="I83" s="72">
        <v>771655</v>
      </c>
      <c r="J83" s="72">
        <v>544604</v>
      </c>
      <c r="K83" s="74">
        <v>-29.423900577330542</v>
      </c>
      <c r="L83" s="74">
        <v>-40.528404412615835</v>
      </c>
      <c r="M83" s="75"/>
    </row>
    <row r="84" spans="2:13" x14ac:dyDescent="0.2">
      <c r="B84" s="70" t="s">
        <v>62</v>
      </c>
      <c r="C84" s="71" t="s">
        <v>107</v>
      </c>
      <c r="D84" s="72">
        <v>1391613</v>
      </c>
      <c r="E84" s="72">
        <v>517472</v>
      </c>
      <c r="F84" s="73">
        <v>629425</v>
      </c>
      <c r="G84" s="72">
        <v>643944</v>
      </c>
      <c r="H84" s="72">
        <v>1353950</v>
      </c>
      <c r="I84" s="72">
        <v>869545</v>
      </c>
      <c r="J84" s="72">
        <v>966717</v>
      </c>
      <c r="K84" s="74">
        <v>11.175039819675806</v>
      </c>
      <c r="L84" s="74">
        <v>-30.532626527633759</v>
      </c>
      <c r="M84" s="75"/>
    </row>
    <row r="85" spans="2:13" x14ac:dyDescent="0.2">
      <c r="B85" s="70" t="s">
        <v>62</v>
      </c>
      <c r="C85" s="71" t="s">
        <v>108</v>
      </c>
      <c r="D85" s="72">
        <v>1741163</v>
      </c>
      <c r="E85" s="72">
        <v>348656</v>
      </c>
      <c r="F85" s="73">
        <v>990163</v>
      </c>
      <c r="G85" s="72">
        <v>865898</v>
      </c>
      <c r="H85" s="72">
        <v>1069920</v>
      </c>
      <c r="I85" s="72">
        <v>1158839</v>
      </c>
      <c r="J85" s="72">
        <v>941217</v>
      </c>
      <c r="K85" s="74">
        <v>-18.779312743185205</v>
      </c>
      <c r="L85" s="74">
        <v>-45.943200033540798</v>
      </c>
      <c r="M85" s="75"/>
    </row>
    <row r="86" spans="2:13" x14ac:dyDescent="0.2">
      <c r="B86" s="70" t="s">
        <v>62</v>
      </c>
      <c r="C86" s="71" t="s">
        <v>109</v>
      </c>
      <c r="D86" s="72">
        <v>1564226</v>
      </c>
      <c r="E86" s="72" t="s">
        <v>17</v>
      </c>
      <c r="F86" s="73">
        <v>940594</v>
      </c>
      <c r="G86" s="72">
        <v>907412</v>
      </c>
      <c r="H86" s="72">
        <v>1663697</v>
      </c>
      <c r="I86" s="72">
        <v>1583349</v>
      </c>
      <c r="J86" s="72">
        <v>1223649</v>
      </c>
      <c r="K86" s="74">
        <v>-22.717669951476267</v>
      </c>
      <c r="L86" s="74">
        <v>-21.772876809361307</v>
      </c>
      <c r="M86" s="75"/>
    </row>
    <row r="87" spans="2:13" x14ac:dyDescent="0.2">
      <c r="B87" s="70" t="s">
        <v>62</v>
      </c>
      <c r="C87" s="77" t="s">
        <v>110</v>
      </c>
      <c r="D87" s="78">
        <v>2208808</v>
      </c>
      <c r="E87" s="78" t="s">
        <v>17</v>
      </c>
      <c r="F87" s="79">
        <v>1144046</v>
      </c>
      <c r="G87" s="78">
        <v>1503857</v>
      </c>
      <c r="H87" s="78">
        <v>1656732</v>
      </c>
      <c r="I87" s="78">
        <v>1797693</v>
      </c>
      <c r="J87" s="78">
        <v>2354619</v>
      </c>
      <c r="K87" s="74">
        <v>30.980039417186362</v>
      </c>
      <c r="L87" s="74">
        <v>6.6013433489918549</v>
      </c>
      <c r="M87" s="81"/>
    </row>
    <row r="88" spans="2:13" x14ac:dyDescent="0.2">
      <c r="B88" s="335" t="s">
        <v>178</v>
      </c>
      <c r="C88" s="336"/>
      <c r="D88" s="82">
        <f t="shared" ref="D88:E88" si="5">SUM(D76:D87)</f>
        <v>17368844</v>
      </c>
      <c r="E88" s="82">
        <f t="shared" si="5"/>
        <v>4801559</v>
      </c>
      <c r="F88" s="82">
        <f>SUM(F76:F87)</f>
        <v>4927635</v>
      </c>
      <c r="G88" s="82">
        <f>SUM(G76:G87)</f>
        <v>9041003.4600000009</v>
      </c>
      <c r="H88" s="83">
        <f>SUM(H76:H87)</f>
        <v>14739921.109999999</v>
      </c>
      <c r="I88" s="83">
        <v>14511624</v>
      </c>
      <c r="J88" s="83">
        <v>14180315</v>
      </c>
      <c r="K88" s="84">
        <v>-2.2830594287724102</v>
      </c>
      <c r="L88" s="84">
        <v>-18.357750233694308</v>
      </c>
      <c r="M88" s="85"/>
    </row>
    <row r="89" spans="2:13" x14ac:dyDescent="0.2">
      <c r="B89" s="134" t="s">
        <v>72</v>
      </c>
      <c r="C89" s="87" t="s">
        <v>99</v>
      </c>
      <c r="D89" s="88">
        <v>69914</v>
      </c>
      <c r="E89" s="88">
        <v>86871</v>
      </c>
      <c r="F89" s="88" t="s">
        <v>17</v>
      </c>
      <c r="G89" s="88">
        <v>20565.599999999999</v>
      </c>
      <c r="H89" s="88">
        <v>38878.6</v>
      </c>
      <c r="I89" s="88">
        <v>41566</v>
      </c>
      <c r="J89" s="88">
        <v>52255</v>
      </c>
      <c r="K89" s="90">
        <v>25.715729201751429</v>
      </c>
      <c r="L89" s="90">
        <v>-25.258174328460679</v>
      </c>
      <c r="M89" s="91"/>
    </row>
    <row r="90" spans="2:13" x14ac:dyDescent="0.2">
      <c r="B90" s="70" t="s">
        <v>72</v>
      </c>
      <c r="C90" s="71" t="s">
        <v>100</v>
      </c>
      <c r="D90" s="72">
        <v>41654</v>
      </c>
      <c r="E90" s="72">
        <v>35211</v>
      </c>
      <c r="F90" s="73" t="s">
        <v>17</v>
      </c>
      <c r="G90" s="72">
        <v>16800.899999999998</v>
      </c>
      <c r="H90" s="72">
        <v>17980.900000000001</v>
      </c>
      <c r="I90" s="72">
        <v>22907</v>
      </c>
      <c r="J90" s="72">
        <v>27403</v>
      </c>
      <c r="K90" s="74">
        <v>19.627188195748026</v>
      </c>
      <c r="L90" s="74">
        <v>-34.212800691410187</v>
      </c>
      <c r="M90" s="75"/>
    </row>
    <row r="91" spans="2:13" x14ac:dyDescent="0.2">
      <c r="B91" s="70" t="s">
        <v>72</v>
      </c>
      <c r="C91" s="71" t="s">
        <v>101</v>
      </c>
      <c r="D91" s="72">
        <v>44451</v>
      </c>
      <c r="E91" s="72" t="s">
        <v>17</v>
      </c>
      <c r="F91" s="73" t="s">
        <v>17</v>
      </c>
      <c r="G91" s="72">
        <v>17392</v>
      </c>
      <c r="H91" s="72">
        <v>21856</v>
      </c>
      <c r="I91" s="72">
        <v>41425</v>
      </c>
      <c r="J91" s="72">
        <v>28777</v>
      </c>
      <c r="K91" s="74">
        <v>-30.532287266143634</v>
      </c>
      <c r="L91" s="74">
        <v>-35.261298958403636</v>
      </c>
      <c r="M91" s="75"/>
    </row>
    <row r="92" spans="2:13" x14ac:dyDescent="0.2">
      <c r="B92" s="70" t="s">
        <v>72</v>
      </c>
      <c r="C92" s="71" t="s">
        <v>102</v>
      </c>
      <c r="D92" s="72">
        <v>55981</v>
      </c>
      <c r="E92" s="72" t="s">
        <v>17</v>
      </c>
      <c r="F92" s="73" t="s">
        <v>17</v>
      </c>
      <c r="G92" s="72">
        <v>27449</v>
      </c>
      <c r="H92" s="72">
        <v>37948</v>
      </c>
      <c r="I92" s="72">
        <v>24584</v>
      </c>
      <c r="J92" s="72">
        <v>22670</v>
      </c>
      <c r="K92" s="74">
        <v>-7.7855515782622842</v>
      </c>
      <c r="L92" s="74">
        <v>-59.504117468426784</v>
      </c>
      <c r="M92" s="75"/>
    </row>
    <row r="93" spans="2:13" x14ac:dyDescent="0.2">
      <c r="B93" s="70" t="s">
        <v>72</v>
      </c>
      <c r="C93" s="71" t="s">
        <v>103</v>
      </c>
      <c r="D93" s="72">
        <v>42076</v>
      </c>
      <c r="E93" s="72" t="s">
        <v>17</v>
      </c>
      <c r="F93" s="73" t="s">
        <v>17</v>
      </c>
      <c r="G93" s="72">
        <v>28322</v>
      </c>
      <c r="H93" s="72">
        <v>37942</v>
      </c>
      <c r="I93" s="72">
        <v>14390</v>
      </c>
      <c r="J93" s="72">
        <v>26688</v>
      </c>
      <c r="K93" s="74">
        <v>85.462126476719945</v>
      </c>
      <c r="L93" s="74">
        <v>-36.571917482650441</v>
      </c>
      <c r="M93" s="75"/>
    </row>
    <row r="94" spans="2:13" x14ac:dyDescent="0.2">
      <c r="B94" s="70" t="s">
        <v>72</v>
      </c>
      <c r="C94" s="71" t="s">
        <v>104</v>
      </c>
      <c r="D94" s="72">
        <v>18409</v>
      </c>
      <c r="E94" s="72" t="s">
        <v>17</v>
      </c>
      <c r="F94" s="73">
        <v>5545</v>
      </c>
      <c r="G94" s="72">
        <v>24657</v>
      </c>
      <c r="H94" s="72">
        <v>23248</v>
      </c>
      <c r="I94" s="72">
        <v>50215</v>
      </c>
      <c r="J94" s="72">
        <v>29837</v>
      </c>
      <c r="K94" s="74">
        <v>-40.581499551926711</v>
      </c>
      <c r="L94" s="74">
        <v>62.078331251018525</v>
      </c>
      <c r="M94" s="75"/>
    </row>
    <row r="95" spans="2:13" x14ac:dyDescent="0.2">
      <c r="B95" s="70" t="s">
        <v>72</v>
      </c>
      <c r="C95" s="71" t="s">
        <v>105</v>
      </c>
      <c r="D95" s="72">
        <v>24751</v>
      </c>
      <c r="E95" s="72" t="s">
        <v>17</v>
      </c>
      <c r="F95" s="73">
        <v>13786</v>
      </c>
      <c r="G95" s="72">
        <v>16831</v>
      </c>
      <c r="H95" s="72">
        <v>41098</v>
      </c>
      <c r="I95" s="72">
        <v>31728</v>
      </c>
      <c r="J95" s="72">
        <v>26536</v>
      </c>
      <c r="K95" s="74">
        <v>-16.364094805849721</v>
      </c>
      <c r="L95" s="74">
        <v>7.2118298250575741</v>
      </c>
      <c r="M95" s="75"/>
    </row>
    <row r="96" spans="2:13" x14ac:dyDescent="0.2">
      <c r="B96" s="70" t="s">
        <v>72</v>
      </c>
      <c r="C96" s="71" t="s">
        <v>106</v>
      </c>
      <c r="D96" s="72">
        <v>45744</v>
      </c>
      <c r="E96" s="72">
        <v>4057</v>
      </c>
      <c r="F96" s="73">
        <v>18050</v>
      </c>
      <c r="G96" s="72">
        <v>21667</v>
      </c>
      <c r="H96" s="72">
        <v>40618</v>
      </c>
      <c r="I96" s="72">
        <v>33974</v>
      </c>
      <c r="J96" s="72">
        <v>15919</v>
      </c>
      <c r="K96" s="74">
        <v>-53.143580385000298</v>
      </c>
      <c r="L96" s="74">
        <v>-65.199807625043732</v>
      </c>
      <c r="M96" s="75"/>
    </row>
    <row r="97" spans="2:13" x14ac:dyDescent="0.2">
      <c r="B97" s="70" t="s">
        <v>72</v>
      </c>
      <c r="C97" s="71" t="s">
        <v>107</v>
      </c>
      <c r="D97" s="72">
        <v>43255</v>
      </c>
      <c r="E97" s="72">
        <v>14352</v>
      </c>
      <c r="F97" s="73">
        <v>19964</v>
      </c>
      <c r="G97" s="72">
        <v>16466</v>
      </c>
      <c r="H97" s="72">
        <v>34556</v>
      </c>
      <c r="I97" s="72">
        <v>20932</v>
      </c>
      <c r="J97" s="72">
        <v>22999</v>
      </c>
      <c r="K97" s="74">
        <v>9.8748327918975729</v>
      </c>
      <c r="L97" s="74">
        <v>-46.829268292682933</v>
      </c>
      <c r="M97" s="75"/>
    </row>
    <row r="98" spans="2:13" x14ac:dyDescent="0.2">
      <c r="B98" s="70" t="s">
        <v>72</v>
      </c>
      <c r="C98" s="71" t="s">
        <v>108</v>
      </c>
      <c r="D98" s="72">
        <v>50104</v>
      </c>
      <c r="E98" s="72">
        <v>5861</v>
      </c>
      <c r="F98" s="73">
        <v>29381</v>
      </c>
      <c r="G98" s="72">
        <v>17441</v>
      </c>
      <c r="H98" s="72">
        <v>27721</v>
      </c>
      <c r="I98" s="72">
        <v>26601</v>
      </c>
      <c r="J98" s="72">
        <v>15410</v>
      </c>
      <c r="K98" s="74">
        <v>-42.069846998233153</v>
      </c>
      <c r="L98" s="74">
        <v>-69.243972537122787</v>
      </c>
      <c r="M98" s="75"/>
    </row>
    <row r="99" spans="2:13" x14ac:dyDescent="0.2">
      <c r="B99" s="70" t="s">
        <v>72</v>
      </c>
      <c r="C99" s="71" t="s">
        <v>109</v>
      </c>
      <c r="D99" s="72">
        <v>45658</v>
      </c>
      <c r="E99" s="72" t="s">
        <v>17</v>
      </c>
      <c r="F99" s="73">
        <v>26986</v>
      </c>
      <c r="G99" s="72">
        <v>23659</v>
      </c>
      <c r="H99" s="72">
        <v>53687</v>
      </c>
      <c r="I99" s="72">
        <v>38781</v>
      </c>
      <c r="J99" s="72">
        <v>26370</v>
      </c>
      <c r="K99" s="74">
        <v>-32.00278486887909</v>
      </c>
      <c r="L99" s="74">
        <v>-42.244513557317447</v>
      </c>
      <c r="M99" s="75"/>
    </row>
    <row r="100" spans="2:13" x14ac:dyDescent="0.2">
      <c r="B100" s="70" t="s">
        <v>72</v>
      </c>
      <c r="C100" s="77" t="s">
        <v>110</v>
      </c>
      <c r="D100" s="78">
        <v>71506</v>
      </c>
      <c r="E100" s="78" t="s">
        <v>17</v>
      </c>
      <c r="F100" s="79">
        <v>37333</v>
      </c>
      <c r="G100" s="78">
        <v>56843</v>
      </c>
      <c r="H100" s="78">
        <v>49813</v>
      </c>
      <c r="I100" s="78">
        <v>65993</v>
      </c>
      <c r="J100" s="78">
        <v>78201</v>
      </c>
      <c r="K100" s="74">
        <v>18.498931704877791</v>
      </c>
      <c r="L100" s="74">
        <v>9.3628506698738576</v>
      </c>
      <c r="M100" s="81"/>
    </row>
    <row r="101" spans="2:13" x14ac:dyDescent="0.2">
      <c r="B101" s="335" t="s">
        <v>179</v>
      </c>
      <c r="C101" s="336"/>
      <c r="D101" s="82">
        <f t="shared" ref="D101:E101" si="6">SUM(D89:D100)</f>
        <v>553503</v>
      </c>
      <c r="E101" s="82">
        <f t="shared" si="6"/>
        <v>146352</v>
      </c>
      <c r="F101" s="82">
        <f>SUM(F89:F100)</f>
        <v>151045</v>
      </c>
      <c r="G101" s="82">
        <f>SUM(G89:G100)</f>
        <v>288093.5</v>
      </c>
      <c r="H101" s="83">
        <f>SUM(H89:H100)</f>
        <v>425346.5</v>
      </c>
      <c r="I101" s="83">
        <v>413096</v>
      </c>
      <c r="J101" s="83">
        <v>373065</v>
      </c>
      <c r="K101" s="84">
        <v>-9.690483567984197</v>
      </c>
      <c r="L101" s="84">
        <v>-32.599281304708377</v>
      </c>
      <c r="M101" s="85"/>
    </row>
    <row r="102" spans="2:13" x14ac:dyDescent="0.2">
      <c r="B102" s="134" t="s">
        <v>78</v>
      </c>
      <c r="C102" s="87" t="s">
        <v>99</v>
      </c>
      <c r="D102" s="88">
        <v>21417</v>
      </c>
      <c r="E102" s="88">
        <v>31566</v>
      </c>
      <c r="F102" s="89" t="s">
        <v>17</v>
      </c>
      <c r="G102" s="88">
        <v>4397.3999999999996</v>
      </c>
      <c r="H102" s="88">
        <v>10900</v>
      </c>
      <c r="I102" s="88">
        <v>17450</v>
      </c>
      <c r="J102" s="88">
        <v>12760</v>
      </c>
      <c r="K102" s="90">
        <v>-26.876790830945556</v>
      </c>
      <c r="L102" s="90">
        <v>-40.421160760143806</v>
      </c>
      <c r="M102" s="91"/>
    </row>
    <row r="103" spans="2:13" x14ac:dyDescent="0.2">
      <c r="B103" s="70" t="s">
        <v>78</v>
      </c>
      <c r="C103" s="71" t="s">
        <v>100</v>
      </c>
      <c r="D103" s="72">
        <v>16695</v>
      </c>
      <c r="E103" s="72">
        <v>10578</v>
      </c>
      <c r="F103" s="73" t="s">
        <v>17</v>
      </c>
      <c r="G103" s="72">
        <v>5699.7</v>
      </c>
      <c r="H103" s="72">
        <v>8228.6</v>
      </c>
      <c r="I103" s="72">
        <v>9953</v>
      </c>
      <c r="J103" s="72">
        <v>8734</v>
      </c>
      <c r="K103" s="74">
        <v>-12.247563548678791</v>
      </c>
      <c r="L103" s="74">
        <v>-47.684935609463913</v>
      </c>
      <c r="M103" s="75"/>
    </row>
    <row r="104" spans="2:13" x14ac:dyDescent="0.2">
      <c r="B104" s="70" t="s">
        <v>78</v>
      </c>
      <c r="C104" s="71" t="s">
        <v>101</v>
      </c>
      <c r="D104" s="72">
        <v>13629</v>
      </c>
      <c r="E104" s="72">
        <v>519</v>
      </c>
      <c r="F104" s="73" t="s">
        <v>17</v>
      </c>
      <c r="G104" s="72">
        <v>6020</v>
      </c>
      <c r="H104" s="72">
        <v>7265</v>
      </c>
      <c r="I104" s="72">
        <v>8737</v>
      </c>
      <c r="J104" s="72">
        <v>7849</v>
      </c>
      <c r="K104" s="74">
        <v>-10.163671740872154</v>
      </c>
      <c r="L104" s="74">
        <v>-42.409567833296649</v>
      </c>
      <c r="M104" s="75"/>
    </row>
    <row r="105" spans="2:13" x14ac:dyDescent="0.2">
      <c r="B105" s="70" t="s">
        <v>78</v>
      </c>
      <c r="C105" s="71" t="s">
        <v>102</v>
      </c>
      <c r="D105" s="72">
        <v>6143</v>
      </c>
      <c r="E105" s="72" t="s">
        <v>17</v>
      </c>
      <c r="F105" s="73" t="s">
        <v>17</v>
      </c>
      <c r="G105" s="72">
        <v>4462</v>
      </c>
      <c r="H105" s="72">
        <v>7260</v>
      </c>
      <c r="I105" s="72">
        <v>7223</v>
      </c>
      <c r="J105" s="72">
        <v>6243</v>
      </c>
      <c r="K105" s="74">
        <v>-13.567769624809637</v>
      </c>
      <c r="L105" s="74">
        <v>1.6278691193228063</v>
      </c>
      <c r="M105" s="75"/>
    </row>
    <row r="106" spans="2:13" x14ac:dyDescent="0.2">
      <c r="B106" s="70" t="s">
        <v>78</v>
      </c>
      <c r="C106" s="71" t="s">
        <v>103</v>
      </c>
      <c r="D106" s="72">
        <v>9353</v>
      </c>
      <c r="E106" s="72" t="s">
        <v>17</v>
      </c>
      <c r="F106" s="73">
        <v>1150</v>
      </c>
      <c r="G106" s="72">
        <v>4127</v>
      </c>
      <c r="H106" s="72">
        <v>5923</v>
      </c>
      <c r="I106" s="72">
        <v>3886</v>
      </c>
      <c r="J106" s="72">
        <v>4490</v>
      </c>
      <c r="K106" s="74">
        <v>15.542974781266084</v>
      </c>
      <c r="L106" s="74">
        <v>-51.994012616272855</v>
      </c>
      <c r="M106" s="75"/>
    </row>
    <row r="107" spans="2:13" x14ac:dyDescent="0.2">
      <c r="B107" s="70" t="s">
        <v>78</v>
      </c>
      <c r="C107" s="71" t="s">
        <v>104</v>
      </c>
      <c r="D107" s="72">
        <v>3925</v>
      </c>
      <c r="E107" s="72" t="s">
        <v>17</v>
      </c>
      <c r="F107" s="73">
        <v>2581</v>
      </c>
      <c r="G107" s="72">
        <v>3484</v>
      </c>
      <c r="H107" s="72">
        <v>3130</v>
      </c>
      <c r="I107" s="72">
        <v>3165</v>
      </c>
      <c r="J107" s="72">
        <v>3254</v>
      </c>
      <c r="K107" s="74">
        <v>2.8120063191153242</v>
      </c>
      <c r="L107" s="74">
        <v>-17.095541401273888</v>
      </c>
      <c r="M107" s="75"/>
    </row>
    <row r="108" spans="2:13" x14ac:dyDescent="0.2">
      <c r="B108" s="70" t="s">
        <v>78</v>
      </c>
      <c r="C108" s="71" t="s">
        <v>105</v>
      </c>
      <c r="D108" s="72">
        <v>5781</v>
      </c>
      <c r="E108" s="72" t="s">
        <v>17</v>
      </c>
      <c r="F108" s="73">
        <v>824</v>
      </c>
      <c r="G108" s="72">
        <v>1546</v>
      </c>
      <c r="H108" s="72">
        <v>482</v>
      </c>
      <c r="I108" s="72">
        <v>394</v>
      </c>
      <c r="J108" s="72">
        <v>2002</v>
      </c>
      <c r="K108" s="74">
        <v>408.12182741116754</v>
      </c>
      <c r="L108" s="74">
        <v>-65.369313267600759</v>
      </c>
      <c r="M108" s="75"/>
    </row>
    <row r="109" spans="2:13" x14ac:dyDescent="0.2">
      <c r="B109" s="70" t="s">
        <v>78</v>
      </c>
      <c r="C109" s="71" t="s">
        <v>106</v>
      </c>
      <c r="D109" s="72">
        <v>8540</v>
      </c>
      <c r="E109" s="72">
        <v>917</v>
      </c>
      <c r="F109" s="73">
        <v>1983</v>
      </c>
      <c r="G109" s="72">
        <v>499</v>
      </c>
      <c r="H109" s="72">
        <v>0</v>
      </c>
      <c r="I109" s="72">
        <v>1125</v>
      </c>
      <c r="J109" s="72">
        <v>1949</v>
      </c>
      <c r="K109" s="74">
        <v>73.24444444444444</v>
      </c>
      <c r="L109" s="74">
        <v>-77.177985948477755</v>
      </c>
      <c r="M109" s="75"/>
    </row>
    <row r="110" spans="2:13" x14ac:dyDescent="0.2">
      <c r="B110" s="70" t="s">
        <v>78</v>
      </c>
      <c r="C110" s="71" t="s">
        <v>107</v>
      </c>
      <c r="D110" s="72">
        <v>9066</v>
      </c>
      <c r="E110" s="72">
        <v>5055</v>
      </c>
      <c r="F110" s="73">
        <v>3731</v>
      </c>
      <c r="G110" s="72">
        <v>3274</v>
      </c>
      <c r="H110" s="72">
        <v>5605</v>
      </c>
      <c r="I110" s="72">
        <v>4235</v>
      </c>
      <c r="J110" s="72">
        <v>3007</v>
      </c>
      <c r="K110" s="74">
        <v>-28.996458087367177</v>
      </c>
      <c r="L110" s="74">
        <v>-66.832120008824177</v>
      </c>
      <c r="M110" s="75"/>
    </row>
    <row r="111" spans="2:13" x14ac:dyDescent="0.2">
      <c r="B111" s="70" t="s">
        <v>78</v>
      </c>
      <c r="C111" s="71" t="s">
        <v>108</v>
      </c>
      <c r="D111" s="72">
        <v>10636</v>
      </c>
      <c r="E111" s="72">
        <v>4288</v>
      </c>
      <c r="F111" s="73">
        <v>7670</v>
      </c>
      <c r="G111" s="72">
        <v>5688</v>
      </c>
      <c r="H111" s="72">
        <v>11359</v>
      </c>
      <c r="I111" s="72">
        <v>7259</v>
      </c>
      <c r="J111" s="72">
        <v>5756</v>
      </c>
      <c r="K111" s="74">
        <v>-20.705331312853009</v>
      </c>
      <c r="L111" s="74">
        <v>-45.881910492666414</v>
      </c>
      <c r="M111" s="75"/>
    </row>
    <row r="112" spans="2:13" x14ac:dyDescent="0.2">
      <c r="B112" s="70" t="s">
        <v>78</v>
      </c>
      <c r="C112" s="71" t="s">
        <v>109</v>
      </c>
      <c r="D112" s="72">
        <v>9948</v>
      </c>
      <c r="E112" s="72" t="s">
        <v>17</v>
      </c>
      <c r="F112" s="73">
        <v>5811</v>
      </c>
      <c r="G112" s="72">
        <v>7498</v>
      </c>
      <c r="H112" s="72">
        <v>7821</v>
      </c>
      <c r="I112" s="72">
        <v>10251</v>
      </c>
      <c r="J112" s="72">
        <v>7714</v>
      </c>
      <c r="K112" s="74">
        <v>-24.748804994634671</v>
      </c>
      <c r="L112" s="74">
        <v>-22.456775231202254</v>
      </c>
      <c r="M112" s="75"/>
    </row>
    <row r="113" spans="2:18" x14ac:dyDescent="0.2">
      <c r="B113" s="70" t="s">
        <v>78</v>
      </c>
      <c r="C113" s="77" t="s">
        <v>110</v>
      </c>
      <c r="D113" s="78">
        <v>18567</v>
      </c>
      <c r="E113" s="78" t="s">
        <v>17</v>
      </c>
      <c r="F113" s="79">
        <v>4937</v>
      </c>
      <c r="G113" s="78">
        <v>7803</v>
      </c>
      <c r="H113" s="78">
        <v>10719</v>
      </c>
      <c r="I113" s="78">
        <v>12747</v>
      </c>
      <c r="J113" s="78">
        <v>9325</v>
      </c>
      <c r="K113" s="74">
        <v>-26.845532282105594</v>
      </c>
      <c r="L113" s="74">
        <v>-49.776485161846281</v>
      </c>
      <c r="M113" s="81"/>
    </row>
    <row r="114" spans="2:18" x14ac:dyDescent="0.2">
      <c r="B114" s="335" t="s">
        <v>180</v>
      </c>
      <c r="C114" s="336"/>
      <c r="D114" s="82">
        <f t="shared" ref="D114:E114" si="7">SUM(D102:D113)</f>
        <v>133700</v>
      </c>
      <c r="E114" s="82">
        <f t="shared" si="7"/>
        <v>52923</v>
      </c>
      <c r="F114" s="82">
        <f>SUM(F102:F113)</f>
        <v>28687</v>
      </c>
      <c r="G114" s="82">
        <f>SUM(G102:G113)</f>
        <v>54498.1</v>
      </c>
      <c r="H114" s="82">
        <f>SUM(H102:H113)</f>
        <v>78692.600000000006</v>
      </c>
      <c r="I114" s="82">
        <v>86425</v>
      </c>
      <c r="J114" s="82">
        <v>73083</v>
      </c>
      <c r="K114" s="84">
        <v>-15.437662713335262</v>
      </c>
      <c r="L114" s="84">
        <v>-45.338070306656689</v>
      </c>
      <c r="M114" s="85"/>
    </row>
    <row r="115" spans="2:18" x14ac:dyDescent="0.2">
      <c r="B115" s="335" t="s">
        <v>80</v>
      </c>
      <c r="C115" s="336"/>
      <c r="D115" s="82">
        <v>46312834</v>
      </c>
      <c r="E115" s="82">
        <v>12915557</v>
      </c>
      <c r="F115" s="82">
        <v>11397767</v>
      </c>
      <c r="G115" s="82">
        <v>22253786.029999997</v>
      </c>
      <c r="H115" s="215">
        <v>35814221.629999995</v>
      </c>
      <c r="I115" s="215">
        <f>I114+I101+I88+I75+I62+I49+I36+I23</f>
        <v>18730154</v>
      </c>
      <c r="J115" s="215">
        <f>J114+J101+J88+J75+J62+J49+J36+J23</f>
        <v>18173434</v>
      </c>
      <c r="K115" s="84">
        <v>-2.9723193947043898</v>
      </c>
      <c r="L115" s="84">
        <v>-60.759399867431995</v>
      </c>
      <c r="M115" s="85"/>
    </row>
    <row r="116" spans="2:18" x14ac:dyDescent="0.2">
      <c r="B116" s="111"/>
      <c r="C116" s="108"/>
      <c r="D116" s="108"/>
      <c r="E116" s="109"/>
      <c r="F116" s="108"/>
      <c r="G116" s="108"/>
      <c r="H116" s="108"/>
      <c r="I116" s="108"/>
      <c r="J116" s="108"/>
      <c r="K116" s="108"/>
      <c r="L116" s="108"/>
      <c r="M116" s="108"/>
      <c r="N116" s="108"/>
      <c r="O116" s="108"/>
      <c r="P116" s="108"/>
      <c r="Q116" s="108"/>
    </row>
    <row r="117" spans="2:18" x14ac:dyDescent="0.2">
      <c r="B117" s="111"/>
      <c r="C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08"/>
      <c r="P117" s="108"/>
      <c r="Q117" s="108"/>
      <c r="R117" s="108"/>
    </row>
    <row r="118" spans="2:18" x14ac:dyDescent="0.2">
      <c r="B118" s="111"/>
      <c r="C118" s="108"/>
      <c r="F118" s="108"/>
      <c r="G118" s="108"/>
      <c r="H118" s="108"/>
      <c r="I118" s="108"/>
      <c r="J118" s="108"/>
      <c r="K118" s="108"/>
      <c r="L118" s="108"/>
      <c r="M118" s="108"/>
      <c r="N118" s="108"/>
      <c r="O118" s="108"/>
      <c r="P118" s="108"/>
      <c r="Q118" s="108"/>
      <c r="R118" s="108"/>
    </row>
    <row r="119" spans="2:18" x14ac:dyDescent="0.2">
      <c r="B119" s="111"/>
      <c r="C119" s="108"/>
      <c r="F119" s="108"/>
      <c r="G119" s="108"/>
      <c r="H119" s="108"/>
      <c r="I119" s="108"/>
      <c r="J119" s="108"/>
      <c r="K119" s="108"/>
      <c r="L119" s="108"/>
      <c r="M119" s="108"/>
      <c r="N119" s="108"/>
      <c r="O119" s="108"/>
      <c r="P119" s="108"/>
      <c r="Q119" s="108"/>
      <c r="R119" s="108"/>
    </row>
    <row r="120" spans="2:18" x14ac:dyDescent="0.2">
      <c r="B120" s="111"/>
      <c r="C120" s="108"/>
      <c r="F120" s="108"/>
      <c r="G120" s="108"/>
      <c r="H120" s="108"/>
      <c r="I120" s="108"/>
      <c r="J120" s="108"/>
      <c r="K120" s="108"/>
      <c r="L120" s="108"/>
      <c r="M120" s="108"/>
      <c r="N120" s="108"/>
      <c r="O120" s="108"/>
      <c r="P120" s="108"/>
      <c r="Q120" s="108"/>
      <c r="R120" s="108"/>
    </row>
    <row r="121" spans="2:18" x14ac:dyDescent="0.2">
      <c r="B121" s="111"/>
      <c r="C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  <c r="R121" s="108"/>
    </row>
    <row r="122" spans="2:18" x14ac:dyDescent="0.2">
      <c r="B122" s="111"/>
      <c r="C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08"/>
      <c r="P122" s="108"/>
      <c r="Q122" s="108"/>
    </row>
    <row r="123" spans="2:18" x14ac:dyDescent="0.2">
      <c r="B123" s="111"/>
      <c r="C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08"/>
      <c r="P123" s="108"/>
      <c r="Q123" s="108"/>
    </row>
    <row r="124" spans="2:18" x14ac:dyDescent="0.2">
      <c r="B124" s="111"/>
      <c r="C124" s="108"/>
      <c r="D124" s="108"/>
      <c r="E124" s="109"/>
      <c r="F124" s="108"/>
      <c r="G124" s="108"/>
      <c r="H124" s="108"/>
      <c r="I124" s="108"/>
      <c r="J124" s="108"/>
      <c r="K124" s="108"/>
      <c r="L124" s="108"/>
      <c r="M124" s="108"/>
      <c r="N124" s="108"/>
      <c r="O124" s="108"/>
      <c r="P124" s="108"/>
      <c r="Q124" s="108"/>
    </row>
  </sheetData>
  <mergeCells count="25">
    <mergeCell ref="B101:C101"/>
    <mergeCell ref="B114:C114"/>
    <mergeCell ref="B115:C115"/>
    <mergeCell ref="B23:C23"/>
    <mergeCell ref="B36:C36"/>
    <mergeCell ref="B49:C49"/>
    <mergeCell ref="B62:C62"/>
    <mergeCell ref="B75:C75"/>
    <mergeCell ref="B88:C88"/>
    <mergeCell ref="B7:R7"/>
    <mergeCell ref="B9:B10"/>
    <mergeCell ref="C9:C10"/>
    <mergeCell ref="M9:M10"/>
    <mergeCell ref="K9:L9"/>
    <mergeCell ref="D9:J9"/>
    <mergeCell ref="B5:C5"/>
    <mergeCell ref="D5:G5"/>
    <mergeCell ref="B6:C6"/>
    <mergeCell ref="D6:G6"/>
    <mergeCell ref="B1:C1"/>
    <mergeCell ref="D1:G1"/>
    <mergeCell ref="B2:C2"/>
    <mergeCell ref="D2:G4"/>
    <mergeCell ref="B3:C3"/>
    <mergeCell ref="B4:C4"/>
  </mergeCells>
  <pageMargins left="0.7" right="0.7" top="0.75" bottom="0.75" header="0.3" footer="0.3"/>
  <pageSetup paperSize="9" orientation="portrait" verticalDpi="0" r:id="rId1"/>
  <ignoredErrors>
    <ignoredError sqref="D10:H10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BFD67-57AD-434B-891F-4E92A2778EDD}">
  <sheetPr>
    <pageSetUpPr autoPageBreaks="0"/>
  </sheetPr>
  <dimension ref="A1:L94"/>
  <sheetViews>
    <sheetView showGridLines="0" zoomScale="110" zoomScaleNormal="110" workbookViewId="0">
      <pane xSplit="3" ySplit="10" topLeftCell="D59" activePane="bottomRight" state="frozen"/>
      <selection activeCell="A28" sqref="A28"/>
      <selection pane="topRight" activeCell="A28" sqref="A28"/>
      <selection pane="bottomLeft" activeCell="A28" sqref="A28"/>
      <selection pane="bottomRight" activeCell="J54" sqref="J54"/>
    </sheetView>
  </sheetViews>
  <sheetFormatPr defaultColWidth="9.140625" defaultRowHeight="12.75" x14ac:dyDescent="0.2"/>
  <cols>
    <col min="1" max="1" width="2.42578125" style="2" customWidth="1"/>
    <col min="2" max="2" width="7.42578125" style="2" customWidth="1"/>
    <col min="3" max="3" width="25" style="2" customWidth="1"/>
    <col min="4" max="10" width="9.5703125" style="2" customWidth="1"/>
    <col min="11" max="14" width="9.140625" style="2"/>
    <col min="15" max="15" width="13.42578125" style="2" customWidth="1"/>
    <col min="16" max="16" width="9.140625" style="2"/>
    <col min="17" max="17" width="16.42578125" style="2" customWidth="1"/>
    <col min="18" max="16384" width="9.140625" style="2"/>
  </cols>
  <sheetData>
    <row r="1" spans="2:11" ht="29.25" customHeight="1" x14ac:dyDescent="0.2">
      <c r="B1" s="282"/>
      <c r="C1" s="283"/>
      <c r="D1" s="274" t="s">
        <v>203</v>
      </c>
      <c r="E1" s="275"/>
      <c r="F1" s="275"/>
      <c r="G1" s="276"/>
    </row>
    <row r="2" spans="2:11" ht="18" customHeight="1" x14ac:dyDescent="0.2">
      <c r="B2" s="284" t="s">
        <v>151</v>
      </c>
      <c r="C2" s="284"/>
      <c r="D2" s="273" t="s">
        <v>160</v>
      </c>
      <c r="E2" s="273"/>
      <c r="F2" s="273"/>
      <c r="G2" s="273"/>
    </row>
    <row r="3" spans="2:11" ht="18" customHeight="1" x14ac:dyDescent="0.2">
      <c r="B3" s="272" t="s">
        <v>136</v>
      </c>
      <c r="C3" s="272"/>
      <c r="D3" s="273"/>
      <c r="E3" s="273"/>
      <c r="F3" s="273"/>
      <c r="G3" s="273"/>
    </row>
    <row r="4" spans="2:11" ht="15.75" customHeight="1" x14ac:dyDescent="0.2">
      <c r="B4" s="272" t="s">
        <v>93</v>
      </c>
      <c r="C4" s="272"/>
      <c r="D4" s="273"/>
      <c r="E4" s="273"/>
      <c r="F4" s="273"/>
      <c r="G4" s="273"/>
    </row>
    <row r="5" spans="2:11" ht="15.75" customHeight="1" x14ac:dyDescent="0.2">
      <c r="B5" s="272" t="s">
        <v>148</v>
      </c>
      <c r="C5" s="272"/>
      <c r="D5" s="285" t="s">
        <v>92</v>
      </c>
      <c r="E5" s="285"/>
      <c r="F5" s="285"/>
      <c r="G5" s="285"/>
    </row>
    <row r="6" spans="2:11" ht="18.600000000000001" customHeight="1" x14ac:dyDescent="0.2">
      <c r="B6" s="280" t="s">
        <v>219</v>
      </c>
      <c r="C6" s="281"/>
      <c r="D6" s="277" t="s">
        <v>220</v>
      </c>
      <c r="E6" s="278"/>
      <c r="F6" s="278"/>
      <c r="G6" s="279"/>
    </row>
    <row r="7" spans="2:11" x14ac:dyDescent="0.2">
      <c r="E7" s="119"/>
      <c r="F7" s="119"/>
      <c r="G7" s="119"/>
      <c r="H7" s="120"/>
      <c r="I7" s="120"/>
      <c r="J7" s="120"/>
    </row>
    <row r="8" spans="2:11" ht="38.25" customHeight="1" x14ac:dyDescent="0.2">
      <c r="B8" s="292" t="s">
        <v>153</v>
      </c>
      <c r="C8" s="292"/>
      <c r="D8" s="292"/>
      <c r="E8" s="292"/>
      <c r="F8" s="292"/>
      <c r="G8" s="292"/>
      <c r="H8" s="292"/>
      <c r="I8" s="292"/>
      <c r="J8" s="292"/>
      <c r="K8" s="292"/>
    </row>
    <row r="9" spans="2:11" ht="18" customHeight="1" x14ac:dyDescent="0.2">
      <c r="B9" s="293" t="s">
        <v>97</v>
      </c>
      <c r="C9" s="295" t="s">
        <v>96</v>
      </c>
      <c r="D9" s="297" t="s">
        <v>93</v>
      </c>
      <c r="E9" s="298"/>
      <c r="F9" s="298"/>
      <c r="G9" s="298"/>
      <c r="H9" s="298"/>
      <c r="I9" s="298"/>
      <c r="J9" s="299"/>
      <c r="K9" s="290" t="s">
        <v>91</v>
      </c>
    </row>
    <row r="10" spans="2:11" ht="19.5" customHeight="1" thickBot="1" x14ac:dyDescent="0.25">
      <c r="B10" s="294"/>
      <c r="C10" s="296"/>
      <c r="D10" s="62" t="s">
        <v>2</v>
      </c>
      <c r="E10" s="62" t="s">
        <v>95</v>
      </c>
      <c r="F10" s="62" t="s">
        <v>0</v>
      </c>
      <c r="G10" s="62" t="s">
        <v>1</v>
      </c>
      <c r="H10" s="62" t="s">
        <v>94</v>
      </c>
      <c r="I10" s="62">
        <v>2024</v>
      </c>
      <c r="J10" s="252">
        <v>2025</v>
      </c>
      <c r="K10" s="291"/>
    </row>
    <row r="11" spans="2:11" ht="13.5" thickTop="1" x14ac:dyDescent="0.2">
      <c r="B11" s="64" t="s">
        <v>3</v>
      </c>
      <c r="C11" s="65" t="s">
        <v>4</v>
      </c>
      <c r="D11" s="121">
        <v>3</v>
      </c>
      <c r="E11" s="121">
        <v>3</v>
      </c>
      <c r="F11" s="122">
        <v>3</v>
      </c>
      <c r="G11" s="121">
        <v>3</v>
      </c>
      <c r="H11" s="121">
        <v>3</v>
      </c>
      <c r="I11" s="239">
        <v>3</v>
      </c>
      <c r="J11" s="239">
        <v>3</v>
      </c>
      <c r="K11" s="69"/>
    </row>
    <row r="12" spans="2:11" x14ac:dyDescent="0.2">
      <c r="B12" s="70" t="s">
        <v>3</v>
      </c>
      <c r="C12" s="71" t="s">
        <v>5</v>
      </c>
      <c r="D12" s="123">
        <v>10</v>
      </c>
      <c r="E12" s="123">
        <v>10</v>
      </c>
      <c r="F12" s="124">
        <v>11</v>
      </c>
      <c r="G12" s="123">
        <v>10</v>
      </c>
      <c r="H12" s="123">
        <v>10</v>
      </c>
      <c r="I12" s="240">
        <v>10</v>
      </c>
      <c r="J12" s="240">
        <v>10</v>
      </c>
      <c r="K12" s="75"/>
    </row>
    <row r="13" spans="2:11" x14ac:dyDescent="0.2">
      <c r="B13" s="76" t="s">
        <v>3</v>
      </c>
      <c r="C13" s="77" t="s">
        <v>6</v>
      </c>
      <c r="D13" s="125">
        <v>8</v>
      </c>
      <c r="E13" s="125">
        <v>9</v>
      </c>
      <c r="F13" s="126">
        <v>9</v>
      </c>
      <c r="G13" s="125">
        <v>8</v>
      </c>
      <c r="H13" s="125">
        <v>8</v>
      </c>
      <c r="I13" s="241">
        <v>8</v>
      </c>
      <c r="J13" s="241">
        <v>8</v>
      </c>
      <c r="K13" s="81"/>
    </row>
    <row r="14" spans="2:11" x14ac:dyDescent="0.2">
      <c r="B14" s="286" t="s">
        <v>7</v>
      </c>
      <c r="C14" s="287"/>
      <c r="D14" s="127">
        <v>21</v>
      </c>
      <c r="E14" s="127">
        <v>22</v>
      </c>
      <c r="F14" s="127">
        <v>23</v>
      </c>
      <c r="G14" s="127">
        <v>21</v>
      </c>
      <c r="H14" s="128">
        <v>21</v>
      </c>
      <c r="I14" s="242">
        <v>21</v>
      </c>
      <c r="J14" s="242">
        <v>21</v>
      </c>
      <c r="K14" s="85"/>
    </row>
    <row r="15" spans="2:11" x14ac:dyDescent="0.2">
      <c r="B15" s="86" t="s">
        <v>8</v>
      </c>
      <c r="C15" s="87" t="s">
        <v>9</v>
      </c>
      <c r="D15" s="129">
        <v>10</v>
      </c>
      <c r="E15" s="129">
        <v>10</v>
      </c>
      <c r="F15" s="130">
        <v>10</v>
      </c>
      <c r="G15" s="129">
        <v>10</v>
      </c>
      <c r="H15" s="129">
        <v>10</v>
      </c>
      <c r="I15" s="243">
        <v>10</v>
      </c>
      <c r="J15" s="243">
        <v>10</v>
      </c>
      <c r="K15" s="91"/>
    </row>
    <row r="16" spans="2:11" x14ac:dyDescent="0.2">
      <c r="B16" s="70" t="s">
        <v>8</v>
      </c>
      <c r="C16" s="71" t="s">
        <v>10</v>
      </c>
      <c r="D16" s="123">
        <v>2</v>
      </c>
      <c r="E16" s="123">
        <v>2</v>
      </c>
      <c r="F16" s="124">
        <v>2</v>
      </c>
      <c r="G16" s="123">
        <v>1</v>
      </c>
      <c r="H16" s="123">
        <v>1</v>
      </c>
      <c r="I16" s="240">
        <v>1</v>
      </c>
      <c r="J16" s="240">
        <v>1</v>
      </c>
      <c r="K16" s="75"/>
    </row>
    <row r="17" spans="1:12" x14ac:dyDescent="0.2">
      <c r="B17" s="76" t="s">
        <v>8</v>
      </c>
      <c r="C17" s="77" t="s">
        <v>11</v>
      </c>
      <c r="D17" s="125">
        <v>4</v>
      </c>
      <c r="E17" s="125">
        <v>3</v>
      </c>
      <c r="F17" s="126">
        <v>3</v>
      </c>
      <c r="G17" s="125">
        <v>3</v>
      </c>
      <c r="H17" s="125" t="s">
        <v>17</v>
      </c>
      <c r="I17" s="241">
        <v>0</v>
      </c>
      <c r="J17" s="241">
        <v>0</v>
      </c>
      <c r="K17" s="81"/>
    </row>
    <row r="18" spans="1:12" x14ac:dyDescent="0.2">
      <c r="B18" s="286" t="s">
        <v>12</v>
      </c>
      <c r="C18" s="287"/>
      <c r="D18" s="127">
        <v>16</v>
      </c>
      <c r="E18" s="127">
        <v>15</v>
      </c>
      <c r="F18" s="127">
        <v>15</v>
      </c>
      <c r="G18" s="127">
        <v>14</v>
      </c>
      <c r="H18" s="127">
        <v>11</v>
      </c>
      <c r="I18" s="244">
        <v>11</v>
      </c>
      <c r="J18" s="244">
        <v>11</v>
      </c>
      <c r="K18" s="85"/>
      <c r="L18" s="230"/>
    </row>
    <row r="19" spans="1:12" x14ac:dyDescent="0.2">
      <c r="A19" s="93"/>
      <c r="B19" s="86" t="s">
        <v>13</v>
      </c>
      <c r="C19" s="87" t="s">
        <v>14</v>
      </c>
      <c r="D19" s="129">
        <v>5</v>
      </c>
      <c r="E19" s="129">
        <v>5</v>
      </c>
      <c r="F19" s="130">
        <v>5</v>
      </c>
      <c r="G19" s="129">
        <v>5</v>
      </c>
      <c r="H19" s="129">
        <v>5</v>
      </c>
      <c r="I19" s="243">
        <v>5</v>
      </c>
      <c r="J19" s="243">
        <v>5</v>
      </c>
      <c r="K19" s="91"/>
    </row>
    <row r="20" spans="1:12" x14ac:dyDescent="0.2">
      <c r="B20" s="70" t="s">
        <v>13</v>
      </c>
      <c r="C20" s="71" t="s">
        <v>15</v>
      </c>
      <c r="D20" s="123">
        <v>2</v>
      </c>
      <c r="E20" s="123">
        <v>2</v>
      </c>
      <c r="F20" s="124">
        <v>2</v>
      </c>
      <c r="G20" s="123">
        <v>2</v>
      </c>
      <c r="H20" s="123">
        <v>2</v>
      </c>
      <c r="I20" s="240">
        <v>2</v>
      </c>
      <c r="J20" s="240">
        <v>2</v>
      </c>
      <c r="K20" s="75"/>
    </row>
    <row r="21" spans="1:12" ht="12" customHeight="1" x14ac:dyDescent="0.25">
      <c r="B21" s="76" t="s">
        <v>13</v>
      </c>
      <c r="C21" s="77" t="s">
        <v>16</v>
      </c>
      <c r="D21" s="125" t="s">
        <v>17</v>
      </c>
      <c r="E21" s="125" t="s">
        <v>17</v>
      </c>
      <c r="F21" s="126">
        <v>1</v>
      </c>
      <c r="G21" s="125">
        <v>1</v>
      </c>
      <c r="H21" s="125">
        <v>1</v>
      </c>
      <c r="I21" s="241">
        <v>1</v>
      </c>
      <c r="J21" s="241">
        <v>1</v>
      </c>
      <c r="K21" s="237" t="s">
        <v>189</v>
      </c>
      <c r="L21" s="9"/>
    </row>
    <row r="22" spans="1:12" x14ac:dyDescent="0.2">
      <c r="B22" s="286" t="s">
        <v>18</v>
      </c>
      <c r="C22" s="287"/>
      <c r="D22" s="127">
        <v>7</v>
      </c>
      <c r="E22" s="127">
        <v>7</v>
      </c>
      <c r="F22" s="127">
        <v>8</v>
      </c>
      <c r="G22" s="127">
        <v>8</v>
      </c>
      <c r="H22" s="127">
        <v>8</v>
      </c>
      <c r="I22" s="244">
        <v>8</v>
      </c>
      <c r="J22" s="244">
        <v>8</v>
      </c>
      <c r="K22" s="85"/>
    </row>
    <row r="23" spans="1:12" x14ac:dyDescent="0.2">
      <c r="B23" s="70" t="s">
        <v>19</v>
      </c>
      <c r="C23" s="71" t="s">
        <v>20</v>
      </c>
      <c r="D23" s="123">
        <v>5</v>
      </c>
      <c r="E23" s="123">
        <v>5</v>
      </c>
      <c r="F23" s="124">
        <v>5</v>
      </c>
      <c r="G23" s="123">
        <v>5</v>
      </c>
      <c r="H23" s="123">
        <v>5</v>
      </c>
      <c r="I23" s="240">
        <v>5</v>
      </c>
      <c r="J23" s="240">
        <v>5</v>
      </c>
      <c r="K23" s="75"/>
    </row>
    <row r="24" spans="1:12" x14ac:dyDescent="0.2">
      <c r="B24" s="70" t="s">
        <v>19</v>
      </c>
      <c r="C24" s="71" t="s">
        <v>21</v>
      </c>
      <c r="D24" s="123">
        <v>10</v>
      </c>
      <c r="E24" s="123">
        <v>10</v>
      </c>
      <c r="F24" s="124">
        <v>10</v>
      </c>
      <c r="G24" s="123">
        <v>10</v>
      </c>
      <c r="H24" s="123">
        <v>10</v>
      </c>
      <c r="I24" s="240">
        <v>10</v>
      </c>
      <c r="J24" s="240">
        <v>10</v>
      </c>
      <c r="K24" s="75"/>
    </row>
    <row r="25" spans="1:12" x14ac:dyDescent="0.2">
      <c r="B25" s="70" t="s">
        <v>19</v>
      </c>
      <c r="C25" s="71" t="s">
        <v>22</v>
      </c>
      <c r="D25" s="123">
        <v>7</v>
      </c>
      <c r="E25" s="123">
        <v>8</v>
      </c>
      <c r="F25" s="124">
        <v>8</v>
      </c>
      <c r="G25" s="123">
        <v>8</v>
      </c>
      <c r="H25" s="123">
        <v>7</v>
      </c>
      <c r="I25" s="241">
        <v>7</v>
      </c>
      <c r="J25" s="241">
        <v>7</v>
      </c>
      <c r="K25" s="94"/>
    </row>
    <row r="26" spans="1:12" ht="15" x14ac:dyDescent="0.25">
      <c r="B26" s="70" t="s">
        <v>19</v>
      </c>
      <c r="C26" s="71" t="s">
        <v>23</v>
      </c>
      <c r="D26" s="123">
        <v>1</v>
      </c>
      <c r="E26" s="123">
        <v>1</v>
      </c>
      <c r="F26" s="124">
        <v>1</v>
      </c>
      <c r="G26" s="123">
        <v>1</v>
      </c>
      <c r="H26" s="123">
        <v>1</v>
      </c>
      <c r="I26" s="241">
        <v>1</v>
      </c>
      <c r="J26" s="241">
        <v>1</v>
      </c>
      <c r="K26" s="237" t="s">
        <v>189</v>
      </c>
    </row>
    <row r="27" spans="1:12" x14ac:dyDescent="0.2">
      <c r="B27" s="70" t="s">
        <v>19</v>
      </c>
      <c r="C27" s="71" t="s">
        <v>24</v>
      </c>
      <c r="D27" s="123">
        <v>1</v>
      </c>
      <c r="E27" s="123">
        <v>1</v>
      </c>
      <c r="F27" s="124">
        <v>1</v>
      </c>
      <c r="G27" s="123">
        <v>1</v>
      </c>
      <c r="H27" s="123">
        <v>1</v>
      </c>
      <c r="I27" s="241">
        <v>1</v>
      </c>
      <c r="J27" s="241">
        <v>1</v>
      </c>
      <c r="K27" s="94"/>
    </row>
    <row r="28" spans="1:12" x14ac:dyDescent="0.2">
      <c r="B28" s="70" t="s">
        <v>19</v>
      </c>
      <c r="C28" s="71" t="s">
        <v>25</v>
      </c>
      <c r="D28" s="123">
        <v>7</v>
      </c>
      <c r="E28" s="123">
        <v>7</v>
      </c>
      <c r="F28" s="124">
        <v>7</v>
      </c>
      <c r="G28" s="123">
        <v>7</v>
      </c>
      <c r="H28" s="123">
        <v>7</v>
      </c>
      <c r="I28" s="240">
        <v>7</v>
      </c>
      <c r="J28" s="240">
        <v>7</v>
      </c>
      <c r="K28" s="75"/>
    </row>
    <row r="29" spans="1:12" x14ac:dyDescent="0.2">
      <c r="B29" s="70" t="s">
        <v>19</v>
      </c>
      <c r="C29" s="71" t="s">
        <v>26</v>
      </c>
      <c r="D29" s="123">
        <v>3</v>
      </c>
      <c r="E29" s="123">
        <v>3</v>
      </c>
      <c r="F29" s="124">
        <v>3</v>
      </c>
      <c r="G29" s="123">
        <v>3</v>
      </c>
      <c r="H29" s="123">
        <v>3</v>
      </c>
      <c r="I29" s="240">
        <v>3</v>
      </c>
      <c r="J29" s="240">
        <v>3</v>
      </c>
      <c r="K29" s="75"/>
    </row>
    <row r="30" spans="1:12" x14ac:dyDescent="0.2">
      <c r="B30" s="70" t="s">
        <v>19</v>
      </c>
      <c r="C30" s="71" t="s">
        <v>27</v>
      </c>
      <c r="D30" s="123">
        <v>3</v>
      </c>
      <c r="E30" s="123">
        <v>3</v>
      </c>
      <c r="F30" s="124">
        <v>3</v>
      </c>
      <c r="G30" s="123">
        <v>3</v>
      </c>
      <c r="H30" s="123">
        <v>3</v>
      </c>
      <c r="I30" s="240">
        <v>3</v>
      </c>
      <c r="J30" s="240">
        <v>3</v>
      </c>
      <c r="K30" s="75"/>
    </row>
    <row r="31" spans="1:12" ht="15" x14ac:dyDescent="0.25">
      <c r="B31" s="70" t="s">
        <v>19</v>
      </c>
      <c r="C31" s="71" t="s">
        <v>28</v>
      </c>
      <c r="D31" s="123">
        <v>1</v>
      </c>
      <c r="E31" s="123">
        <v>1</v>
      </c>
      <c r="F31" s="124">
        <v>1</v>
      </c>
      <c r="G31" s="123">
        <v>1</v>
      </c>
      <c r="H31" s="123" t="s">
        <v>17</v>
      </c>
      <c r="I31" s="241" t="s">
        <v>17</v>
      </c>
      <c r="J31" s="241" t="s">
        <v>17</v>
      </c>
      <c r="K31" s="237" t="s">
        <v>189</v>
      </c>
    </row>
    <row r="32" spans="1:12" x14ac:dyDescent="0.2">
      <c r="B32" s="70" t="s">
        <v>19</v>
      </c>
      <c r="C32" s="71" t="s">
        <v>111</v>
      </c>
      <c r="D32" s="123">
        <v>3</v>
      </c>
      <c r="E32" s="123">
        <v>3</v>
      </c>
      <c r="F32" s="124">
        <v>2</v>
      </c>
      <c r="G32" s="123">
        <v>2</v>
      </c>
      <c r="H32" s="123">
        <v>2</v>
      </c>
      <c r="I32" s="240">
        <v>2</v>
      </c>
      <c r="J32" s="240">
        <v>2</v>
      </c>
      <c r="K32" s="75"/>
    </row>
    <row r="33" spans="2:11" ht="15" x14ac:dyDescent="0.25">
      <c r="B33" s="70" t="s">
        <v>19</v>
      </c>
      <c r="C33" s="71" t="s">
        <v>29</v>
      </c>
      <c r="D33" s="123">
        <v>1</v>
      </c>
      <c r="E33" s="123">
        <v>1</v>
      </c>
      <c r="F33" s="124">
        <v>1</v>
      </c>
      <c r="G33" s="123">
        <v>1</v>
      </c>
      <c r="H33" s="123">
        <v>1</v>
      </c>
      <c r="I33" s="241">
        <v>1</v>
      </c>
      <c r="J33" s="241">
        <v>1</v>
      </c>
      <c r="K33" s="237" t="s">
        <v>189</v>
      </c>
    </row>
    <row r="34" spans="2:11" x14ac:dyDescent="0.2">
      <c r="B34" s="70" t="s">
        <v>19</v>
      </c>
      <c r="C34" s="71" t="s">
        <v>30</v>
      </c>
      <c r="D34" s="123">
        <v>4</v>
      </c>
      <c r="E34" s="123">
        <v>4</v>
      </c>
      <c r="F34" s="124">
        <v>4</v>
      </c>
      <c r="G34" s="123">
        <v>4</v>
      </c>
      <c r="H34" s="123">
        <v>4</v>
      </c>
      <c r="I34" s="240">
        <v>4</v>
      </c>
      <c r="J34" s="240">
        <v>4</v>
      </c>
      <c r="K34" s="75"/>
    </row>
    <row r="35" spans="2:11" x14ac:dyDescent="0.2">
      <c r="B35" s="70" t="s">
        <v>19</v>
      </c>
      <c r="C35" s="71" t="s">
        <v>31</v>
      </c>
      <c r="D35" s="123">
        <v>6</v>
      </c>
      <c r="E35" s="123">
        <v>6</v>
      </c>
      <c r="F35" s="124">
        <v>6</v>
      </c>
      <c r="G35" s="123">
        <v>6</v>
      </c>
      <c r="H35" s="123">
        <v>6</v>
      </c>
      <c r="I35" s="240">
        <v>6</v>
      </c>
      <c r="J35" s="240">
        <v>6</v>
      </c>
      <c r="K35" s="75"/>
    </row>
    <row r="36" spans="2:11" x14ac:dyDescent="0.2">
      <c r="B36" s="286" t="s">
        <v>32</v>
      </c>
      <c r="C36" s="287"/>
      <c r="D36" s="127">
        <v>52</v>
      </c>
      <c r="E36" s="127">
        <v>53</v>
      </c>
      <c r="F36" s="127">
        <v>52</v>
      </c>
      <c r="G36" s="127">
        <v>52</v>
      </c>
      <c r="H36" s="127">
        <v>50</v>
      </c>
      <c r="I36" s="244">
        <v>50</v>
      </c>
      <c r="J36" s="244">
        <v>50</v>
      </c>
      <c r="K36" s="85"/>
    </row>
    <row r="37" spans="2:11" x14ac:dyDescent="0.2">
      <c r="B37" s="70" t="s">
        <v>33</v>
      </c>
      <c r="C37" s="71" t="s">
        <v>34</v>
      </c>
      <c r="D37" s="123">
        <v>8</v>
      </c>
      <c r="E37" s="123">
        <v>8</v>
      </c>
      <c r="F37" s="124">
        <v>8</v>
      </c>
      <c r="G37" s="123">
        <v>8</v>
      </c>
      <c r="H37" s="123">
        <v>8</v>
      </c>
      <c r="I37" s="240">
        <v>8</v>
      </c>
      <c r="J37" s="240">
        <v>8</v>
      </c>
      <c r="K37" s="75"/>
    </row>
    <row r="38" spans="2:11" x14ac:dyDescent="0.2">
      <c r="B38" s="70" t="s">
        <v>33</v>
      </c>
      <c r="C38" s="71" t="s">
        <v>35</v>
      </c>
      <c r="D38" s="123">
        <v>3</v>
      </c>
      <c r="E38" s="123">
        <v>3</v>
      </c>
      <c r="F38" s="124">
        <v>3</v>
      </c>
      <c r="G38" s="123">
        <v>3</v>
      </c>
      <c r="H38" s="123">
        <v>3</v>
      </c>
      <c r="I38" s="240">
        <v>3</v>
      </c>
      <c r="J38" s="240">
        <v>3</v>
      </c>
      <c r="K38" s="75"/>
    </row>
    <row r="39" spans="2:11" x14ac:dyDescent="0.2">
      <c r="B39" s="70" t="s">
        <v>33</v>
      </c>
      <c r="C39" s="71" t="s">
        <v>36</v>
      </c>
      <c r="D39" s="123">
        <v>10</v>
      </c>
      <c r="E39" s="123">
        <v>10</v>
      </c>
      <c r="F39" s="124">
        <v>9</v>
      </c>
      <c r="G39" s="123">
        <v>9</v>
      </c>
      <c r="H39" s="123">
        <v>8</v>
      </c>
      <c r="I39" s="240">
        <v>8</v>
      </c>
      <c r="J39" s="240">
        <v>8</v>
      </c>
      <c r="K39" s="75"/>
    </row>
    <row r="40" spans="2:11" x14ac:dyDescent="0.2">
      <c r="B40" s="70" t="s">
        <v>33</v>
      </c>
      <c r="C40" s="71" t="s">
        <v>37</v>
      </c>
      <c r="D40" s="123">
        <v>3</v>
      </c>
      <c r="E40" s="123">
        <v>3</v>
      </c>
      <c r="F40" s="124">
        <v>3</v>
      </c>
      <c r="G40" s="123">
        <v>3</v>
      </c>
      <c r="H40" s="123">
        <v>3</v>
      </c>
      <c r="I40" s="240">
        <v>3</v>
      </c>
      <c r="J40" s="240">
        <v>3</v>
      </c>
      <c r="K40" s="75"/>
    </row>
    <row r="41" spans="2:11" x14ac:dyDescent="0.2">
      <c r="B41" s="70" t="s">
        <v>33</v>
      </c>
      <c r="C41" s="71" t="s">
        <v>38</v>
      </c>
      <c r="D41" s="123">
        <v>1</v>
      </c>
      <c r="E41" s="123">
        <v>1</v>
      </c>
      <c r="F41" s="124">
        <v>1</v>
      </c>
      <c r="G41" s="123">
        <v>1</v>
      </c>
      <c r="H41" s="123">
        <v>1</v>
      </c>
      <c r="I41" s="240">
        <v>1</v>
      </c>
      <c r="J41" s="240">
        <v>1</v>
      </c>
      <c r="K41" s="75"/>
    </row>
    <row r="42" spans="2:11" x14ac:dyDescent="0.2">
      <c r="B42" s="288" t="s">
        <v>39</v>
      </c>
      <c r="C42" s="289"/>
      <c r="D42" s="127">
        <v>25</v>
      </c>
      <c r="E42" s="127">
        <v>25</v>
      </c>
      <c r="F42" s="127">
        <v>24</v>
      </c>
      <c r="G42" s="127">
        <v>24</v>
      </c>
      <c r="H42" s="127">
        <v>23</v>
      </c>
      <c r="I42" s="244">
        <v>23</v>
      </c>
      <c r="J42" s="244">
        <v>23</v>
      </c>
      <c r="K42" s="85"/>
    </row>
    <row r="43" spans="2:11" ht="15" x14ac:dyDescent="0.25">
      <c r="B43" s="70" t="s">
        <v>40</v>
      </c>
      <c r="C43" s="71" t="s">
        <v>41</v>
      </c>
      <c r="D43" s="123" t="s">
        <v>17</v>
      </c>
      <c r="E43" s="123" t="s">
        <v>17</v>
      </c>
      <c r="F43" s="124">
        <v>1</v>
      </c>
      <c r="G43" s="123">
        <v>1</v>
      </c>
      <c r="H43" s="123">
        <v>1</v>
      </c>
      <c r="I43" s="255">
        <v>1</v>
      </c>
      <c r="J43" s="241">
        <v>1</v>
      </c>
      <c r="K43" s="237" t="s">
        <v>189</v>
      </c>
    </row>
    <row r="44" spans="2:11" ht="15" x14ac:dyDescent="0.25">
      <c r="B44" s="70" t="s">
        <v>40</v>
      </c>
      <c r="C44" s="71" t="s">
        <v>42</v>
      </c>
      <c r="D44" s="123">
        <v>1</v>
      </c>
      <c r="E44" s="123">
        <v>1</v>
      </c>
      <c r="F44" s="124">
        <v>1</v>
      </c>
      <c r="G44" s="123">
        <v>1</v>
      </c>
      <c r="H44" s="123">
        <v>1</v>
      </c>
      <c r="I44" s="255">
        <v>1</v>
      </c>
      <c r="J44" s="241">
        <v>1</v>
      </c>
      <c r="K44" s="237" t="s">
        <v>189</v>
      </c>
    </row>
    <row r="45" spans="2:11" x14ac:dyDescent="0.2">
      <c r="B45" s="70" t="s">
        <v>40</v>
      </c>
      <c r="C45" s="71" t="s">
        <v>43</v>
      </c>
      <c r="D45" s="123">
        <v>9</v>
      </c>
      <c r="E45" s="123">
        <v>9</v>
      </c>
      <c r="F45" s="124">
        <v>9</v>
      </c>
      <c r="G45" s="123">
        <v>9</v>
      </c>
      <c r="H45" s="123">
        <v>9</v>
      </c>
      <c r="I45" s="256">
        <v>9</v>
      </c>
      <c r="J45" s="240">
        <v>9</v>
      </c>
      <c r="K45" s="75"/>
    </row>
    <row r="46" spans="2:11" ht="15" x14ac:dyDescent="0.25">
      <c r="B46" s="70" t="s">
        <v>40</v>
      </c>
      <c r="C46" s="71" t="s">
        <v>44</v>
      </c>
      <c r="D46" s="123">
        <v>1</v>
      </c>
      <c r="E46" s="123">
        <v>1</v>
      </c>
      <c r="F46" s="124">
        <v>2</v>
      </c>
      <c r="G46" s="123">
        <v>1</v>
      </c>
      <c r="H46" s="123">
        <v>2</v>
      </c>
      <c r="I46" s="255">
        <v>2</v>
      </c>
      <c r="J46" s="241">
        <v>2</v>
      </c>
      <c r="K46" s="237" t="s">
        <v>189</v>
      </c>
    </row>
    <row r="47" spans="2:11" x14ac:dyDescent="0.2">
      <c r="B47" s="70" t="s">
        <v>40</v>
      </c>
      <c r="C47" s="71" t="s">
        <v>45</v>
      </c>
      <c r="D47" s="123">
        <v>1</v>
      </c>
      <c r="E47" s="123">
        <v>1</v>
      </c>
      <c r="F47" s="124">
        <v>2</v>
      </c>
      <c r="G47" s="123">
        <v>3</v>
      </c>
      <c r="H47" s="123">
        <v>2</v>
      </c>
      <c r="I47" s="256">
        <v>2</v>
      </c>
      <c r="J47" s="240">
        <v>2</v>
      </c>
      <c r="K47" s="75"/>
    </row>
    <row r="48" spans="2:11" x14ac:dyDescent="0.2">
      <c r="B48" s="70" t="s">
        <v>40</v>
      </c>
      <c r="C48" s="71" t="s">
        <v>46</v>
      </c>
      <c r="D48" s="123">
        <v>1</v>
      </c>
      <c r="E48" s="123">
        <v>1</v>
      </c>
      <c r="F48" s="124" t="s">
        <v>17</v>
      </c>
      <c r="G48" s="123" t="s">
        <v>17</v>
      </c>
      <c r="H48" s="123" t="s">
        <v>17</v>
      </c>
      <c r="I48" s="256" t="s">
        <v>17</v>
      </c>
      <c r="J48" s="240" t="s">
        <v>17</v>
      </c>
      <c r="K48" s="75"/>
    </row>
    <row r="49" spans="2:11" x14ac:dyDescent="0.2">
      <c r="B49" s="70" t="s">
        <v>40</v>
      </c>
      <c r="C49" s="71" t="s">
        <v>47</v>
      </c>
      <c r="D49" s="123">
        <v>1</v>
      </c>
      <c r="E49" s="123">
        <v>1</v>
      </c>
      <c r="F49" s="124">
        <v>1</v>
      </c>
      <c r="G49" s="123">
        <v>1</v>
      </c>
      <c r="H49" s="123">
        <v>1</v>
      </c>
      <c r="I49" s="256">
        <v>1</v>
      </c>
      <c r="J49" s="240">
        <v>1</v>
      </c>
      <c r="K49" s="75"/>
    </row>
    <row r="50" spans="2:11" x14ac:dyDescent="0.2">
      <c r="B50" s="70" t="s">
        <v>40</v>
      </c>
      <c r="C50" s="71" t="s">
        <v>48</v>
      </c>
      <c r="D50" s="123">
        <v>1</v>
      </c>
      <c r="E50" s="123" t="s">
        <v>17</v>
      </c>
      <c r="F50" s="124" t="s">
        <v>17</v>
      </c>
      <c r="G50" s="124" t="s">
        <v>17</v>
      </c>
      <c r="H50" s="124" t="s">
        <v>17</v>
      </c>
      <c r="I50" s="257" t="s">
        <v>17</v>
      </c>
      <c r="J50" s="245" t="s">
        <v>17</v>
      </c>
      <c r="K50" s="75"/>
    </row>
    <row r="51" spans="2:11" x14ac:dyDescent="0.2">
      <c r="B51" s="70" t="s">
        <v>40</v>
      </c>
      <c r="C51" s="71" t="s">
        <v>49</v>
      </c>
      <c r="D51" s="123">
        <v>1</v>
      </c>
      <c r="E51" s="123">
        <v>1</v>
      </c>
      <c r="F51" s="124">
        <v>1</v>
      </c>
      <c r="G51" s="123">
        <v>1</v>
      </c>
      <c r="H51" s="123">
        <v>1</v>
      </c>
      <c r="I51" s="256">
        <v>1</v>
      </c>
      <c r="J51" s="240">
        <v>1</v>
      </c>
      <c r="K51" s="75"/>
    </row>
    <row r="52" spans="2:11" x14ac:dyDescent="0.2">
      <c r="B52" s="70" t="s">
        <v>40</v>
      </c>
      <c r="C52" s="71" t="s">
        <v>50</v>
      </c>
      <c r="D52" s="123">
        <v>1</v>
      </c>
      <c r="E52" s="123">
        <v>1</v>
      </c>
      <c r="F52" s="124">
        <v>1</v>
      </c>
      <c r="G52" s="123">
        <v>1</v>
      </c>
      <c r="H52" s="123">
        <v>1</v>
      </c>
      <c r="I52" s="256">
        <v>1</v>
      </c>
      <c r="J52" s="240">
        <v>1</v>
      </c>
      <c r="K52" s="75"/>
    </row>
    <row r="53" spans="2:11" ht="15" x14ac:dyDescent="0.25">
      <c r="B53" s="70" t="s">
        <v>40</v>
      </c>
      <c r="C53" s="71" t="s">
        <v>51</v>
      </c>
      <c r="D53" s="123" t="s">
        <v>17</v>
      </c>
      <c r="E53" s="123">
        <v>1</v>
      </c>
      <c r="F53" s="124">
        <v>1</v>
      </c>
      <c r="G53" s="123">
        <v>1</v>
      </c>
      <c r="H53" s="124" t="s">
        <v>17</v>
      </c>
      <c r="I53" s="258" t="s">
        <v>17</v>
      </c>
      <c r="J53" s="246" t="s">
        <v>17</v>
      </c>
      <c r="K53" s="237" t="s">
        <v>189</v>
      </c>
    </row>
    <row r="54" spans="2:11" x14ac:dyDescent="0.2">
      <c r="B54" s="70" t="s">
        <v>40</v>
      </c>
      <c r="C54" s="71" t="s">
        <v>52</v>
      </c>
      <c r="D54" s="123">
        <v>2</v>
      </c>
      <c r="E54" s="123">
        <v>2</v>
      </c>
      <c r="F54" s="124">
        <v>2</v>
      </c>
      <c r="G54" s="123">
        <v>2</v>
      </c>
      <c r="H54" s="123">
        <v>2</v>
      </c>
      <c r="I54" s="256">
        <v>2</v>
      </c>
      <c r="J54" s="240">
        <v>2</v>
      </c>
      <c r="K54" s="75"/>
    </row>
    <row r="55" spans="2:11" x14ac:dyDescent="0.2">
      <c r="B55" s="70" t="s">
        <v>40</v>
      </c>
      <c r="C55" s="71" t="s">
        <v>53</v>
      </c>
      <c r="D55" s="123">
        <v>1</v>
      </c>
      <c r="E55" s="123">
        <v>1</v>
      </c>
      <c r="F55" s="124">
        <v>1</v>
      </c>
      <c r="G55" s="123">
        <v>1</v>
      </c>
      <c r="H55" s="123">
        <v>1</v>
      </c>
      <c r="I55" s="256">
        <v>1</v>
      </c>
      <c r="J55" s="240" t="s">
        <v>17</v>
      </c>
      <c r="K55" s="75"/>
    </row>
    <row r="56" spans="2:11" x14ac:dyDescent="0.2">
      <c r="B56" s="70" t="s">
        <v>40</v>
      </c>
      <c r="C56" s="71" t="s">
        <v>54</v>
      </c>
      <c r="D56" s="123">
        <v>15</v>
      </c>
      <c r="E56" s="123">
        <v>16</v>
      </c>
      <c r="F56" s="124">
        <v>13</v>
      </c>
      <c r="G56" s="123">
        <v>16</v>
      </c>
      <c r="H56" s="123">
        <v>13</v>
      </c>
      <c r="I56" s="256">
        <v>12</v>
      </c>
      <c r="J56" s="240">
        <v>12</v>
      </c>
      <c r="K56" s="75"/>
    </row>
    <row r="57" spans="2:11" x14ac:dyDescent="0.2">
      <c r="B57" s="70" t="s">
        <v>40</v>
      </c>
      <c r="C57" s="71" t="s">
        <v>55</v>
      </c>
      <c r="D57" s="123">
        <v>1</v>
      </c>
      <c r="E57" s="123">
        <v>1</v>
      </c>
      <c r="F57" s="124">
        <v>1</v>
      </c>
      <c r="G57" s="123">
        <v>1</v>
      </c>
      <c r="H57" s="123">
        <v>1</v>
      </c>
      <c r="I57" s="256">
        <v>1</v>
      </c>
      <c r="J57" s="240">
        <v>1</v>
      </c>
      <c r="K57" s="75"/>
    </row>
    <row r="58" spans="2:11" x14ac:dyDescent="0.2">
      <c r="B58" s="70" t="s">
        <v>40</v>
      </c>
      <c r="C58" s="71" t="s">
        <v>56</v>
      </c>
      <c r="D58" s="123">
        <v>4</v>
      </c>
      <c r="E58" s="123">
        <v>4</v>
      </c>
      <c r="F58" s="124">
        <v>4</v>
      </c>
      <c r="G58" s="123">
        <v>4</v>
      </c>
      <c r="H58" s="123">
        <v>4</v>
      </c>
      <c r="I58" s="256">
        <v>4</v>
      </c>
      <c r="J58" s="240">
        <v>4</v>
      </c>
      <c r="K58" s="75"/>
    </row>
    <row r="59" spans="2:11" x14ac:dyDescent="0.2">
      <c r="B59" s="70" t="s">
        <v>40</v>
      </c>
      <c r="C59" s="71" t="s">
        <v>57</v>
      </c>
      <c r="D59" s="123">
        <v>4</v>
      </c>
      <c r="E59" s="123">
        <v>5</v>
      </c>
      <c r="F59" s="124">
        <v>3</v>
      </c>
      <c r="G59" s="123">
        <v>3</v>
      </c>
      <c r="H59" s="123">
        <v>2</v>
      </c>
      <c r="I59" s="256">
        <v>2</v>
      </c>
      <c r="J59" s="240">
        <v>2</v>
      </c>
      <c r="K59" s="75"/>
    </row>
    <row r="60" spans="2:11" x14ac:dyDescent="0.2">
      <c r="B60" s="70" t="s">
        <v>40</v>
      </c>
      <c r="C60" s="71" t="s">
        <v>58</v>
      </c>
      <c r="D60" s="123">
        <v>1</v>
      </c>
      <c r="E60" s="123">
        <v>1</v>
      </c>
      <c r="F60" s="124">
        <v>1</v>
      </c>
      <c r="G60" s="123">
        <v>1</v>
      </c>
      <c r="H60" s="123">
        <v>1</v>
      </c>
      <c r="I60" s="240">
        <v>1</v>
      </c>
      <c r="J60" s="240">
        <v>1</v>
      </c>
      <c r="K60" s="75"/>
    </row>
    <row r="61" spans="2:11" x14ac:dyDescent="0.2">
      <c r="B61" s="70" t="s">
        <v>40</v>
      </c>
      <c r="C61" s="71" t="s">
        <v>59</v>
      </c>
      <c r="D61" s="123">
        <v>1</v>
      </c>
      <c r="E61" s="123">
        <v>1</v>
      </c>
      <c r="F61" s="124">
        <v>1</v>
      </c>
      <c r="G61" s="123">
        <v>1</v>
      </c>
      <c r="H61" s="123">
        <v>1</v>
      </c>
      <c r="I61" s="240">
        <v>1</v>
      </c>
      <c r="J61" s="240">
        <v>1</v>
      </c>
      <c r="K61" s="75"/>
    </row>
    <row r="62" spans="2:11" ht="15" x14ac:dyDescent="0.25">
      <c r="B62" s="70" t="s">
        <v>40</v>
      </c>
      <c r="C62" s="71" t="s">
        <v>60</v>
      </c>
      <c r="D62" s="123">
        <v>1</v>
      </c>
      <c r="E62" s="123">
        <v>1</v>
      </c>
      <c r="F62" s="124">
        <v>1</v>
      </c>
      <c r="G62" s="123">
        <v>1</v>
      </c>
      <c r="H62" s="123">
        <v>1</v>
      </c>
      <c r="I62" s="241">
        <v>1</v>
      </c>
      <c r="J62" s="241">
        <v>1</v>
      </c>
      <c r="K62" s="237" t="s">
        <v>189</v>
      </c>
    </row>
    <row r="63" spans="2:11" x14ac:dyDescent="0.2">
      <c r="B63" s="70" t="s">
        <v>40</v>
      </c>
      <c r="C63" s="71" t="s">
        <v>61</v>
      </c>
      <c r="D63" s="123">
        <v>3</v>
      </c>
      <c r="E63" s="123">
        <v>3</v>
      </c>
      <c r="F63" s="124" t="s">
        <v>17</v>
      </c>
      <c r="G63" s="123">
        <v>3</v>
      </c>
      <c r="H63" s="123">
        <v>3</v>
      </c>
      <c r="I63" s="240">
        <v>3</v>
      </c>
      <c r="J63" s="240">
        <v>3</v>
      </c>
      <c r="K63" s="75"/>
    </row>
    <row r="64" spans="2:11" x14ac:dyDescent="0.2">
      <c r="B64" s="70" t="s">
        <v>40</v>
      </c>
      <c r="C64" s="71" t="s">
        <v>62</v>
      </c>
      <c r="D64" s="123">
        <v>65</v>
      </c>
      <c r="E64" s="123">
        <v>65</v>
      </c>
      <c r="F64" s="124">
        <v>63</v>
      </c>
      <c r="G64" s="123">
        <v>68</v>
      </c>
      <c r="H64" s="123">
        <v>66</v>
      </c>
      <c r="I64" s="240">
        <v>68</v>
      </c>
      <c r="J64" s="240">
        <v>66</v>
      </c>
      <c r="K64" s="75"/>
    </row>
    <row r="65" spans="2:11" x14ac:dyDescent="0.2">
      <c r="B65" s="70" t="s">
        <v>40</v>
      </c>
      <c r="C65" s="71" t="s">
        <v>63</v>
      </c>
      <c r="D65" s="123">
        <v>2</v>
      </c>
      <c r="E65" s="123">
        <v>2</v>
      </c>
      <c r="F65" s="124">
        <v>2</v>
      </c>
      <c r="G65" s="123">
        <v>2</v>
      </c>
      <c r="H65" s="123">
        <v>2</v>
      </c>
      <c r="I65" s="240">
        <v>2</v>
      </c>
      <c r="J65" s="240">
        <v>2</v>
      </c>
      <c r="K65" s="75"/>
    </row>
    <row r="66" spans="2:11" x14ac:dyDescent="0.2">
      <c r="B66" s="70" t="s">
        <v>40</v>
      </c>
      <c r="C66" s="71" t="s">
        <v>64</v>
      </c>
      <c r="D66" s="123">
        <v>3</v>
      </c>
      <c r="E66" s="123">
        <v>3</v>
      </c>
      <c r="F66" s="124">
        <v>3</v>
      </c>
      <c r="G66" s="123">
        <v>3</v>
      </c>
      <c r="H66" s="123">
        <v>3</v>
      </c>
      <c r="I66" s="240">
        <v>3</v>
      </c>
      <c r="J66" s="240">
        <v>3</v>
      </c>
      <c r="K66" s="75"/>
    </row>
    <row r="67" spans="2:11" x14ac:dyDescent="0.2">
      <c r="B67" s="70" t="s">
        <v>40</v>
      </c>
      <c r="C67" s="71" t="s">
        <v>65</v>
      </c>
      <c r="D67" s="123">
        <v>1</v>
      </c>
      <c r="E67" s="123">
        <v>1</v>
      </c>
      <c r="F67" s="124">
        <v>1</v>
      </c>
      <c r="G67" s="123">
        <v>1</v>
      </c>
      <c r="H67" s="123">
        <v>1</v>
      </c>
      <c r="I67" s="240">
        <v>1</v>
      </c>
      <c r="J67" s="240">
        <v>1</v>
      </c>
      <c r="K67" s="75"/>
    </row>
    <row r="68" spans="2:11" x14ac:dyDescent="0.2">
      <c r="B68" s="70" t="s">
        <v>40</v>
      </c>
      <c r="C68" s="71" t="s">
        <v>66</v>
      </c>
      <c r="D68" s="123">
        <v>1</v>
      </c>
      <c r="E68" s="123">
        <v>1</v>
      </c>
      <c r="F68" s="124">
        <v>1</v>
      </c>
      <c r="G68" s="123" t="s">
        <v>17</v>
      </c>
      <c r="H68" s="123" t="s">
        <v>17</v>
      </c>
      <c r="I68" s="240">
        <v>1</v>
      </c>
      <c r="J68" s="240">
        <v>1</v>
      </c>
      <c r="K68" s="75"/>
    </row>
    <row r="69" spans="2:11" x14ac:dyDescent="0.2">
      <c r="B69" s="70" t="s">
        <v>40</v>
      </c>
      <c r="C69" s="71" t="s">
        <v>67</v>
      </c>
      <c r="D69" s="123">
        <v>1</v>
      </c>
      <c r="E69" s="123">
        <v>1</v>
      </c>
      <c r="F69" s="124">
        <v>1</v>
      </c>
      <c r="G69" s="123">
        <v>1</v>
      </c>
      <c r="H69" s="123">
        <v>1</v>
      </c>
      <c r="I69" s="240">
        <v>1</v>
      </c>
      <c r="J69" s="240">
        <v>1</v>
      </c>
      <c r="K69" s="75"/>
    </row>
    <row r="70" spans="2:11" x14ac:dyDescent="0.2">
      <c r="B70" s="286" t="s">
        <v>68</v>
      </c>
      <c r="C70" s="287"/>
      <c r="D70" s="127">
        <v>123</v>
      </c>
      <c r="E70" s="127">
        <v>125</v>
      </c>
      <c r="F70" s="127">
        <v>117</v>
      </c>
      <c r="G70" s="127">
        <v>127</v>
      </c>
      <c r="H70" s="127">
        <v>120</v>
      </c>
      <c r="I70" s="244">
        <v>122</v>
      </c>
      <c r="J70" s="244">
        <v>119</v>
      </c>
      <c r="K70" s="85"/>
    </row>
    <row r="71" spans="2:11" x14ac:dyDescent="0.2">
      <c r="B71" s="70" t="s">
        <v>69</v>
      </c>
      <c r="C71" s="71" t="s">
        <v>70</v>
      </c>
      <c r="D71" s="123">
        <v>2</v>
      </c>
      <c r="E71" s="123">
        <v>2</v>
      </c>
      <c r="F71" s="124">
        <v>2</v>
      </c>
      <c r="G71" s="123">
        <v>2</v>
      </c>
      <c r="H71" s="123">
        <v>2</v>
      </c>
      <c r="I71" s="240">
        <v>2</v>
      </c>
      <c r="J71" s="240">
        <v>2</v>
      </c>
      <c r="K71" s="75"/>
    </row>
    <row r="72" spans="2:11" x14ac:dyDescent="0.2">
      <c r="B72" s="70" t="s">
        <v>69</v>
      </c>
      <c r="C72" s="71" t="s">
        <v>71</v>
      </c>
      <c r="D72" s="123">
        <v>2</v>
      </c>
      <c r="E72" s="123">
        <v>2</v>
      </c>
      <c r="F72" s="124">
        <v>2</v>
      </c>
      <c r="G72" s="123">
        <v>2</v>
      </c>
      <c r="H72" s="123">
        <v>2</v>
      </c>
      <c r="I72" s="240">
        <v>2</v>
      </c>
      <c r="J72" s="240">
        <v>2</v>
      </c>
      <c r="K72" s="75"/>
    </row>
    <row r="73" spans="2:11" x14ac:dyDescent="0.2">
      <c r="B73" s="70" t="s">
        <v>69</v>
      </c>
      <c r="C73" s="71" t="s">
        <v>72</v>
      </c>
      <c r="D73" s="123">
        <v>3</v>
      </c>
      <c r="E73" s="123">
        <v>3</v>
      </c>
      <c r="F73" s="124">
        <v>3</v>
      </c>
      <c r="G73" s="123">
        <v>3</v>
      </c>
      <c r="H73" s="123">
        <v>3</v>
      </c>
      <c r="I73" s="240">
        <v>3</v>
      </c>
      <c r="J73" s="240">
        <v>3</v>
      </c>
      <c r="K73" s="75"/>
    </row>
    <row r="74" spans="2:11" x14ac:dyDescent="0.2">
      <c r="B74" s="286" t="s">
        <v>73</v>
      </c>
      <c r="C74" s="287"/>
      <c r="D74" s="127">
        <v>7</v>
      </c>
      <c r="E74" s="127">
        <v>7</v>
      </c>
      <c r="F74" s="127">
        <v>7</v>
      </c>
      <c r="G74" s="127">
        <v>7</v>
      </c>
      <c r="H74" s="127">
        <v>7</v>
      </c>
      <c r="I74" s="244">
        <v>7</v>
      </c>
      <c r="J74" s="244">
        <v>7</v>
      </c>
      <c r="K74" s="85"/>
    </row>
    <row r="75" spans="2:11" x14ac:dyDescent="0.2">
      <c r="B75" s="70" t="s">
        <v>74</v>
      </c>
      <c r="C75" s="71" t="s">
        <v>75</v>
      </c>
      <c r="D75" s="123">
        <v>7</v>
      </c>
      <c r="E75" s="123">
        <v>7</v>
      </c>
      <c r="F75" s="124">
        <v>6</v>
      </c>
      <c r="G75" s="123">
        <v>7</v>
      </c>
      <c r="H75" s="123">
        <v>7</v>
      </c>
      <c r="I75" s="240">
        <v>7</v>
      </c>
      <c r="J75" s="240">
        <v>7</v>
      </c>
      <c r="K75" s="75"/>
    </row>
    <row r="76" spans="2:11" x14ac:dyDescent="0.2">
      <c r="B76" s="70" t="s">
        <v>74</v>
      </c>
      <c r="C76" s="71" t="s">
        <v>76</v>
      </c>
      <c r="D76" s="123">
        <v>1</v>
      </c>
      <c r="E76" s="123">
        <v>1</v>
      </c>
      <c r="F76" s="124">
        <v>1</v>
      </c>
      <c r="G76" s="123">
        <v>1</v>
      </c>
      <c r="H76" s="123">
        <v>1</v>
      </c>
      <c r="I76" s="240">
        <v>1</v>
      </c>
      <c r="J76" s="240">
        <v>1</v>
      </c>
      <c r="K76" s="75"/>
    </row>
    <row r="77" spans="2:11" x14ac:dyDescent="0.2">
      <c r="B77" s="70" t="s">
        <v>74</v>
      </c>
      <c r="C77" s="71" t="s">
        <v>77</v>
      </c>
      <c r="D77" s="123">
        <v>1</v>
      </c>
      <c r="E77" s="123">
        <v>1</v>
      </c>
      <c r="F77" s="124">
        <v>1</v>
      </c>
      <c r="G77" s="123">
        <v>1</v>
      </c>
      <c r="H77" s="123">
        <v>1</v>
      </c>
      <c r="I77" s="240">
        <v>1</v>
      </c>
      <c r="J77" s="240">
        <v>1</v>
      </c>
      <c r="K77" s="75"/>
    </row>
    <row r="78" spans="2:11" x14ac:dyDescent="0.2">
      <c r="B78" s="70" t="s">
        <v>74</v>
      </c>
      <c r="C78" s="71" t="s">
        <v>78</v>
      </c>
      <c r="D78" s="123">
        <v>2</v>
      </c>
      <c r="E78" s="123">
        <v>2</v>
      </c>
      <c r="F78" s="124">
        <v>2</v>
      </c>
      <c r="G78" s="123">
        <v>2</v>
      </c>
      <c r="H78" s="123">
        <v>3</v>
      </c>
      <c r="I78" s="240">
        <v>2</v>
      </c>
      <c r="J78" s="240">
        <v>2</v>
      </c>
      <c r="K78" s="75"/>
    </row>
    <row r="79" spans="2:11" x14ac:dyDescent="0.2">
      <c r="B79" s="286" t="s">
        <v>79</v>
      </c>
      <c r="C79" s="287"/>
      <c r="D79" s="127">
        <v>11</v>
      </c>
      <c r="E79" s="127">
        <v>11</v>
      </c>
      <c r="F79" s="127">
        <v>10</v>
      </c>
      <c r="G79" s="127">
        <v>11</v>
      </c>
      <c r="H79" s="127">
        <v>12</v>
      </c>
      <c r="I79" s="244">
        <v>11</v>
      </c>
      <c r="J79" s="244">
        <v>11</v>
      </c>
      <c r="K79" s="85"/>
    </row>
    <row r="80" spans="2:11" x14ac:dyDescent="0.2">
      <c r="B80" s="286" t="s">
        <v>80</v>
      </c>
      <c r="C80" s="287"/>
      <c r="D80" s="127">
        <v>262</v>
      </c>
      <c r="E80" s="127">
        <v>265</v>
      </c>
      <c r="F80" s="127">
        <v>256</v>
      </c>
      <c r="G80" s="127">
        <v>264</v>
      </c>
      <c r="H80" s="127">
        <v>252</v>
      </c>
      <c r="I80" s="244">
        <v>253</v>
      </c>
      <c r="J80" s="244">
        <v>250</v>
      </c>
      <c r="K80" s="85"/>
    </row>
    <row r="81" spans="2:11" x14ac:dyDescent="0.2">
      <c r="B81" s="95"/>
      <c r="C81" s="96"/>
      <c r="D81" s="97"/>
      <c r="E81" s="98"/>
      <c r="F81" s="99"/>
      <c r="G81" s="99"/>
      <c r="H81" s="228"/>
      <c r="I81" s="228"/>
      <c r="J81" s="228"/>
    </row>
    <row r="82" spans="2:11" x14ac:dyDescent="0.2">
      <c r="B82" s="95"/>
      <c r="C82" s="96"/>
      <c r="D82" s="96"/>
      <c r="E82" s="106"/>
      <c r="F82" s="101"/>
      <c r="G82" s="101"/>
      <c r="H82" s="107"/>
      <c r="I82" s="107"/>
      <c r="J82" s="107"/>
    </row>
    <row r="83" spans="2:11" x14ac:dyDescent="0.2">
      <c r="B83" s="95"/>
      <c r="C83" s="96"/>
      <c r="D83" s="96"/>
      <c r="E83" s="106"/>
      <c r="F83" s="101"/>
      <c r="G83" s="101"/>
      <c r="H83" s="107"/>
      <c r="I83" s="107"/>
      <c r="J83" s="107"/>
    </row>
    <row r="84" spans="2:11" x14ac:dyDescent="0.2">
      <c r="B84" s="95"/>
      <c r="C84" s="96"/>
      <c r="D84" s="96"/>
      <c r="E84" s="106"/>
      <c r="F84" s="101"/>
      <c r="G84" s="101"/>
      <c r="H84" s="107"/>
      <c r="I84" s="107"/>
      <c r="J84" s="107"/>
    </row>
    <row r="85" spans="2:11" x14ac:dyDescent="0.2">
      <c r="B85" s="222" t="s">
        <v>91</v>
      </c>
      <c r="C85" s="223"/>
      <c r="D85" s="223"/>
      <c r="E85" s="224"/>
      <c r="F85" s="223"/>
      <c r="G85" s="223"/>
      <c r="H85" s="223"/>
      <c r="I85" s="223"/>
      <c r="J85" s="223"/>
      <c r="K85" s="225"/>
    </row>
    <row r="86" spans="2:11" x14ac:dyDescent="0.2">
      <c r="B86" s="111" t="s">
        <v>81</v>
      </c>
      <c r="C86" s="108"/>
      <c r="D86" s="108"/>
      <c r="E86" s="109"/>
      <c r="F86" s="108"/>
      <c r="G86" s="108"/>
      <c r="H86" s="108"/>
      <c r="I86" s="108"/>
      <c r="J86" s="108"/>
    </row>
    <row r="87" spans="2:11" x14ac:dyDescent="0.2">
      <c r="B87" s="111" t="s">
        <v>82</v>
      </c>
      <c r="C87" s="108"/>
      <c r="D87" s="108"/>
      <c r="E87" s="109"/>
      <c r="F87" s="108"/>
      <c r="G87" s="108"/>
      <c r="H87" s="108"/>
      <c r="I87" s="108"/>
      <c r="J87" s="108"/>
    </row>
    <row r="88" spans="2:11" x14ac:dyDescent="0.2">
      <c r="B88" s="111" t="s">
        <v>83</v>
      </c>
      <c r="C88" s="108"/>
      <c r="D88" s="108"/>
      <c r="E88" s="109"/>
      <c r="F88" s="108"/>
      <c r="G88" s="108"/>
      <c r="H88" s="108"/>
      <c r="I88" s="108"/>
      <c r="J88" s="108"/>
    </row>
    <row r="89" spans="2:11" x14ac:dyDescent="0.2">
      <c r="B89" s="111" t="s">
        <v>84</v>
      </c>
      <c r="C89" s="108"/>
      <c r="D89" s="108"/>
      <c r="E89" s="109"/>
      <c r="F89" s="108"/>
      <c r="G89" s="108"/>
      <c r="H89" s="108"/>
      <c r="I89" s="108"/>
      <c r="J89" s="108"/>
    </row>
    <row r="90" spans="2:11" x14ac:dyDescent="0.2">
      <c r="B90" s="111" t="s">
        <v>85</v>
      </c>
      <c r="C90" s="108"/>
      <c r="D90" s="108"/>
      <c r="E90" s="109"/>
      <c r="F90" s="108"/>
      <c r="G90" s="108"/>
      <c r="H90" s="108"/>
      <c r="I90" s="108"/>
      <c r="J90" s="108"/>
    </row>
    <row r="91" spans="2:11" x14ac:dyDescent="0.2">
      <c r="B91" s="111" t="s">
        <v>86</v>
      </c>
      <c r="C91" s="108"/>
      <c r="D91" s="108"/>
      <c r="E91" s="109"/>
      <c r="F91" s="108"/>
      <c r="G91" s="108"/>
      <c r="H91" s="108"/>
      <c r="I91" s="108"/>
      <c r="J91" s="108"/>
    </row>
    <row r="92" spans="2:11" x14ac:dyDescent="0.2">
      <c r="B92" s="111" t="s">
        <v>87</v>
      </c>
      <c r="C92" s="108"/>
      <c r="D92" s="108"/>
      <c r="E92" s="109"/>
      <c r="F92" s="108"/>
      <c r="G92" s="108"/>
      <c r="H92" s="108"/>
      <c r="I92" s="108"/>
      <c r="J92" s="108"/>
    </row>
    <row r="93" spans="2:11" x14ac:dyDescent="0.2">
      <c r="B93" s="111" t="s">
        <v>88</v>
      </c>
      <c r="C93" s="108"/>
      <c r="D93" s="108"/>
      <c r="E93" s="109"/>
      <c r="F93" s="108"/>
      <c r="G93" s="108"/>
      <c r="H93" s="108"/>
      <c r="I93" s="108"/>
      <c r="J93" s="108"/>
    </row>
    <row r="94" spans="2:11" x14ac:dyDescent="0.2">
      <c r="B94" s="111" t="s">
        <v>89</v>
      </c>
      <c r="C94" s="108"/>
      <c r="D94" s="108"/>
      <c r="E94" s="109"/>
      <c r="F94" s="108"/>
      <c r="G94" s="108"/>
      <c r="H94" s="108"/>
      <c r="I94" s="108"/>
      <c r="J94" s="108"/>
    </row>
  </sheetData>
  <sortState ref="N69:S76">
    <sortCondition descending="1" ref="O69:O76"/>
  </sortState>
  <mergeCells count="24">
    <mergeCell ref="K9:K10"/>
    <mergeCell ref="B8:K8"/>
    <mergeCell ref="B18:C18"/>
    <mergeCell ref="B22:C22"/>
    <mergeCell ref="B36:C36"/>
    <mergeCell ref="B9:B10"/>
    <mergeCell ref="C9:C10"/>
    <mergeCell ref="B14:C14"/>
    <mergeCell ref="D9:J9"/>
    <mergeCell ref="B79:C79"/>
    <mergeCell ref="B80:C80"/>
    <mergeCell ref="B70:C70"/>
    <mergeCell ref="B74:C74"/>
    <mergeCell ref="B42:C42"/>
    <mergeCell ref="B4:C4"/>
    <mergeCell ref="D2:G4"/>
    <mergeCell ref="D1:G1"/>
    <mergeCell ref="D6:G6"/>
    <mergeCell ref="B6:C6"/>
    <mergeCell ref="B1:C1"/>
    <mergeCell ref="B2:C2"/>
    <mergeCell ref="B3:C3"/>
    <mergeCell ref="B5:C5"/>
    <mergeCell ref="D5:G5"/>
  </mergeCells>
  <phoneticPr fontId="40" type="noConversion"/>
  <hyperlinks>
    <hyperlink ref="K62" location="Tavola_01!B89" display="Vedi" xr:uid="{9734661E-F3BB-446C-A648-350E3DB36052}"/>
    <hyperlink ref="K33" location="Tavola_01!B91" display="Vedi" xr:uid="{5B60F73A-10E4-4F08-8C51-9BB68554F970}"/>
    <hyperlink ref="K26" location="Tavola_01!B90" display="Vedi" xr:uid="{64374A0E-DB46-4312-B581-737053AF470B}"/>
    <hyperlink ref="K21" location="Tavola_01!B94" display="Vedi" xr:uid="{856BEC95-A341-4F38-AC27-6765332D66DD}"/>
    <hyperlink ref="K31" location="Tavola_01!B86" display="Vedi" xr:uid="{B7CB58CD-E537-4B47-A78A-E60A51F6FF46}"/>
    <hyperlink ref="K43" location="Tavola_01!B93" display="Vedi" xr:uid="{54CF5EC9-97EE-48DB-AA83-1B639A0901FD}"/>
    <hyperlink ref="K44" location="Tavola_01!B88" display="Vedi" xr:uid="{2D6F654F-592D-4CBD-856D-44456B3CC5BA}"/>
    <hyperlink ref="K46" location="Tavola_01!B87" display="Vedi" xr:uid="{642CADF0-CEBE-48E4-90D5-470AB9BEA465}"/>
    <hyperlink ref="K53" location="Tavola_01!B92" display="Vedi" xr:uid="{70AA7645-9C1C-435C-9F61-88FA33F96F05}"/>
  </hyperlinks>
  <pageMargins left="0.7" right="0.7" top="0.75" bottom="0.75" header="0.3" footer="0.3"/>
  <pageSetup paperSize="9" orientation="portrait" verticalDpi="0" r:id="rId1"/>
  <ignoredErrors>
    <ignoredError sqref="D10:H10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9F9C1-6DF0-4528-AF61-A7013EF80023}">
  <sheetPr>
    <pageSetUpPr autoPageBreaks="0"/>
  </sheetPr>
  <dimension ref="A1:R94"/>
  <sheetViews>
    <sheetView showGridLines="0" zoomScaleNormal="100" workbookViewId="0">
      <pane xSplit="3" ySplit="9" topLeftCell="D59" activePane="bottomRight" state="frozen"/>
      <selection activeCell="A28" sqref="A28"/>
      <selection pane="topRight" activeCell="A28" sqref="A28"/>
      <selection pane="bottomLeft" activeCell="A28" sqref="A28"/>
      <selection pane="bottomRight" activeCell="J74" activeCellId="1" sqref="J70:J72 J74:J77"/>
    </sheetView>
  </sheetViews>
  <sheetFormatPr defaultColWidth="9.140625" defaultRowHeight="12.75" x14ac:dyDescent="0.2"/>
  <cols>
    <col min="1" max="1" width="2.42578125" style="2" customWidth="1"/>
    <col min="2" max="2" width="7.42578125" style="2" customWidth="1"/>
    <col min="3" max="3" width="27.140625" style="2" customWidth="1"/>
    <col min="4" max="8" width="10.28515625" style="2" bestFit="1" customWidth="1"/>
    <col min="9" max="10" width="10.28515625" style="2" customWidth="1"/>
    <col min="11" max="12" width="11.5703125" style="2" customWidth="1"/>
    <col min="13" max="14" width="10.7109375" style="2" customWidth="1"/>
    <col min="15" max="15" width="11.140625" style="2" customWidth="1"/>
    <col min="16" max="16" width="11" style="2" customWidth="1"/>
    <col min="17" max="17" width="11.140625" style="2" customWidth="1"/>
    <col min="18" max="21" width="9.140625" style="2"/>
    <col min="22" max="22" width="13.42578125" style="2" customWidth="1"/>
    <col min="23" max="23" width="9.140625" style="2"/>
    <col min="24" max="24" width="16.42578125" style="2" customWidth="1"/>
    <col min="25" max="16384" width="9.140625" style="2"/>
  </cols>
  <sheetData>
    <row r="1" spans="2:18" ht="29.25" customHeight="1" x14ac:dyDescent="0.2">
      <c r="B1" s="282"/>
      <c r="C1" s="283"/>
      <c r="D1" s="274" t="s">
        <v>204</v>
      </c>
      <c r="E1" s="275"/>
      <c r="F1" s="275"/>
      <c r="G1" s="276"/>
    </row>
    <row r="2" spans="2:18" ht="18" customHeight="1" x14ac:dyDescent="0.2">
      <c r="B2" s="284" t="s">
        <v>151</v>
      </c>
      <c r="C2" s="284"/>
      <c r="D2" s="273" t="s">
        <v>159</v>
      </c>
      <c r="E2" s="273"/>
      <c r="F2" s="273"/>
      <c r="G2" s="273"/>
    </row>
    <row r="3" spans="2:18" ht="18" customHeight="1" x14ac:dyDescent="0.2">
      <c r="B3" s="272" t="s">
        <v>136</v>
      </c>
      <c r="C3" s="272"/>
      <c r="D3" s="273"/>
      <c r="E3" s="273"/>
      <c r="F3" s="273"/>
      <c r="G3" s="273"/>
    </row>
    <row r="4" spans="2:18" ht="15.75" customHeight="1" x14ac:dyDescent="0.2">
      <c r="B4" s="272" t="s">
        <v>98</v>
      </c>
      <c r="C4" s="272"/>
      <c r="D4" s="273"/>
      <c r="E4" s="273"/>
      <c r="F4" s="273"/>
      <c r="G4" s="273"/>
    </row>
    <row r="5" spans="2:18" ht="18.600000000000001" customHeight="1" x14ac:dyDescent="0.2">
      <c r="B5" s="272" t="s">
        <v>148</v>
      </c>
      <c r="C5" s="272"/>
      <c r="D5" s="285" t="s">
        <v>92</v>
      </c>
      <c r="E5" s="285"/>
      <c r="F5" s="285"/>
      <c r="G5" s="285"/>
      <c r="L5" s="22"/>
    </row>
    <row r="6" spans="2:18" ht="13.9" customHeight="1" x14ac:dyDescent="0.2">
      <c r="B6" s="280" t="s">
        <v>219</v>
      </c>
      <c r="C6" s="281"/>
      <c r="D6" s="277" t="s">
        <v>220</v>
      </c>
      <c r="E6" s="278"/>
      <c r="F6" s="278"/>
      <c r="G6" s="279"/>
    </row>
    <row r="7" spans="2:18" ht="29.25" customHeight="1" x14ac:dyDescent="0.2"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229"/>
      <c r="O7" s="229"/>
      <c r="P7" s="229"/>
      <c r="Q7" s="229"/>
      <c r="R7" s="229"/>
    </row>
    <row r="8" spans="2:18" ht="18" customHeight="1" x14ac:dyDescent="0.2">
      <c r="B8" s="293" t="s">
        <v>97</v>
      </c>
      <c r="C8" s="295" t="s">
        <v>96</v>
      </c>
      <c r="D8" s="297" t="s">
        <v>98</v>
      </c>
      <c r="E8" s="298"/>
      <c r="F8" s="298"/>
      <c r="G8" s="298"/>
      <c r="H8" s="298"/>
      <c r="I8" s="298"/>
      <c r="J8" s="299"/>
      <c r="K8" s="300" t="s">
        <v>182</v>
      </c>
      <c r="L8" s="300"/>
      <c r="M8" s="290" t="s">
        <v>91</v>
      </c>
    </row>
    <row r="9" spans="2:18" ht="19.5" customHeight="1" thickBot="1" x14ac:dyDescent="0.25">
      <c r="B9" s="294"/>
      <c r="C9" s="296"/>
      <c r="D9" s="62" t="s">
        <v>2</v>
      </c>
      <c r="E9" s="62" t="s">
        <v>95</v>
      </c>
      <c r="F9" s="62" t="s">
        <v>0</v>
      </c>
      <c r="G9" s="62" t="s">
        <v>1</v>
      </c>
      <c r="H9" s="62" t="s">
        <v>94</v>
      </c>
      <c r="I9" s="62">
        <v>2024</v>
      </c>
      <c r="J9" s="62">
        <v>2025</v>
      </c>
      <c r="K9" s="63" t="s">
        <v>221</v>
      </c>
      <c r="L9" s="63" t="s">
        <v>222</v>
      </c>
      <c r="M9" s="291"/>
    </row>
    <row r="10" spans="2:18" ht="13.5" thickTop="1" x14ac:dyDescent="0.2">
      <c r="B10" s="64" t="s">
        <v>3</v>
      </c>
      <c r="C10" s="65" t="s">
        <v>4</v>
      </c>
      <c r="D10" s="30">
        <v>52460</v>
      </c>
      <c r="E10" s="30">
        <v>16333</v>
      </c>
      <c r="F10" s="112">
        <v>12607</v>
      </c>
      <c r="G10" s="30">
        <v>21797</v>
      </c>
      <c r="H10" s="30">
        <v>32740</v>
      </c>
      <c r="I10" s="30">
        <v>29539</v>
      </c>
      <c r="J10" s="30">
        <v>29652</v>
      </c>
      <c r="K10" s="68">
        <v>0.38254510985476825</v>
      </c>
      <c r="L10" s="68">
        <v>-43.476934807472361</v>
      </c>
      <c r="M10" s="69"/>
    </row>
    <row r="11" spans="2:18" x14ac:dyDescent="0.2">
      <c r="B11" s="70" t="s">
        <v>3</v>
      </c>
      <c r="C11" s="71" t="s">
        <v>5</v>
      </c>
      <c r="D11" s="38">
        <v>241552</v>
      </c>
      <c r="E11" s="38">
        <v>62641</v>
      </c>
      <c r="F11" s="113">
        <v>63072</v>
      </c>
      <c r="G11" s="38">
        <v>108961</v>
      </c>
      <c r="H11" s="38">
        <v>164723</v>
      </c>
      <c r="I11" s="38">
        <v>119481</v>
      </c>
      <c r="J11" s="38">
        <v>121736</v>
      </c>
      <c r="K11" s="74">
        <v>1.8873293661753752</v>
      </c>
      <c r="L11" s="74">
        <v>-49.602570047029211</v>
      </c>
      <c r="M11" s="75"/>
    </row>
    <row r="12" spans="2:18" x14ac:dyDescent="0.2">
      <c r="B12" s="76" t="s">
        <v>3</v>
      </c>
      <c r="C12" s="77" t="s">
        <v>6</v>
      </c>
      <c r="D12" s="114">
        <v>174480</v>
      </c>
      <c r="E12" s="114">
        <v>48400</v>
      </c>
      <c r="F12" s="115">
        <v>34814</v>
      </c>
      <c r="G12" s="114">
        <v>68791</v>
      </c>
      <c r="H12" s="114">
        <v>114732</v>
      </c>
      <c r="I12" s="114">
        <v>108692</v>
      </c>
      <c r="J12" s="114">
        <v>104055</v>
      </c>
      <c r="K12" s="80">
        <v>-4.2661833437603507</v>
      </c>
      <c r="L12" s="80">
        <v>-40.362792297111419</v>
      </c>
      <c r="M12" s="81"/>
    </row>
    <row r="13" spans="2:18" x14ac:dyDescent="0.2">
      <c r="B13" s="286" t="s">
        <v>7</v>
      </c>
      <c r="C13" s="287"/>
      <c r="D13" s="116">
        <f t="shared" ref="D13:E13" si="0">SUM(D10:D12)</f>
        <v>468492</v>
      </c>
      <c r="E13" s="116">
        <f t="shared" si="0"/>
        <v>127374</v>
      </c>
      <c r="F13" s="116">
        <f>SUM(F10:F12)</f>
        <v>110493</v>
      </c>
      <c r="G13" s="116">
        <f>SUM(G10:G12)</f>
        <v>199549</v>
      </c>
      <c r="H13" s="117">
        <f>SUM(H10:H12)</f>
        <v>312195</v>
      </c>
      <c r="I13" s="117">
        <v>257712</v>
      </c>
      <c r="J13" s="117">
        <v>255443</v>
      </c>
      <c r="K13" s="84">
        <v>-0.8804401812876389</v>
      </c>
      <c r="L13" s="84">
        <v>-45.475483039198103</v>
      </c>
      <c r="M13" s="85"/>
    </row>
    <row r="14" spans="2:18" x14ac:dyDescent="0.2">
      <c r="B14" s="86" t="s">
        <v>8</v>
      </c>
      <c r="C14" s="87" t="s">
        <v>9</v>
      </c>
      <c r="D14" s="46">
        <v>243476</v>
      </c>
      <c r="E14" s="46">
        <v>71053</v>
      </c>
      <c r="F14" s="118">
        <v>63376</v>
      </c>
      <c r="G14" s="46">
        <v>107589</v>
      </c>
      <c r="H14" s="46">
        <v>182765</v>
      </c>
      <c r="I14" s="46">
        <v>169298</v>
      </c>
      <c r="J14" s="46">
        <v>155153</v>
      </c>
      <c r="K14" s="90">
        <v>-8.3550898415811172</v>
      </c>
      <c r="L14" s="90">
        <v>-36.275854704365109</v>
      </c>
      <c r="M14" s="91"/>
    </row>
    <row r="15" spans="2:18" x14ac:dyDescent="0.2">
      <c r="B15" s="70" t="s">
        <v>8</v>
      </c>
      <c r="C15" s="71" t="s">
        <v>10</v>
      </c>
      <c r="D15" s="38">
        <v>12424</v>
      </c>
      <c r="E15" s="38">
        <v>4686</v>
      </c>
      <c r="F15" s="113">
        <v>1577</v>
      </c>
      <c r="G15" s="38">
        <v>3420</v>
      </c>
      <c r="H15" s="38">
        <v>6151</v>
      </c>
      <c r="I15" s="38">
        <v>5353</v>
      </c>
      <c r="J15" s="38">
        <v>6909</v>
      </c>
      <c r="K15" s="74">
        <v>29.06781244162152</v>
      </c>
      <c r="L15" s="74">
        <v>-44.389890534449457</v>
      </c>
      <c r="M15" s="75"/>
    </row>
    <row r="16" spans="2:18" x14ac:dyDescent="0.2">
      <c r="B16" s="76" t="s">
        <v>8</v>
      </c>
      <c r="C16" s="77" t="s">
        <v>11</v>
      </c>
      <c r="D16" s="114">
        <v>8806</v>
      </c>
      <c r="E16" s="114">
        <v>3020</v>
      </c>
      <c r="F16" s="115">
        <v>1661</v>
      </c>
      <c r="G16" s="114">
        <v>1675</v>
      </c>
      <c r="H16" s="114" t="s">
        <v>17</v>
      </c>
      <c r="I16" s="114" t="s">
        <v>17</v>
      </c>
      <c r="J16" s="114" t="s">
        <v>17</v>
      </c>
      <c r="K16" s="80" t="s">
        <v>17</v>
      </c>
      <c r="L16" s="80" t="s">
        <v>17</v>
      </c>
      <c r="M16" s="81"/>
    </row>
    <row r="17" spans="1:13" x14ac:dyDescent="0.2">
      <c r="B17" s="286" t="s">
        <v>12</v>
      </c>
      <c r="C17" s="287"/>
      <c r="D17" s="116">
        <f t="shared" ref="D17:E17" si="1">SUM(D14:D16)</f>
        <v>264706</v>
      </c>
      <c r="E17" s="116">
        <f t="shared" si="1"/>
        <v>78759</v>
      </c>
      <c r="F17" s="116">
        <f>SUM(F14:F16)</f>
        <v>66614</v>
      </c>
      <c r="G17" s="116">
        <f>SUM(G14:G16)</f>
        <v>112684</v>
      </c>
      <c r="H17" s="117">
        <f>SUM(H14:H16)</f>
        <v>188916</v>
      </c>
      <c r="I17" s="117">
        <v>174651</v>
      </c>
      <c r="J17" s="117">
        <v>162062</v>
      </c>
      <c r="K17" s="84">
        <v>-7.2080892751830801</v>
      </c>
      <c r="L17" s="84">
        <v>-38.776604988175563</v>
      </c>
      <c r="M17" s="85"/>
    </row>
    <row r="18" spans="1:13" x14ac:dyDescent="0.2">
      <c r="A18" s="93"/>
      <c r="B18" s="86" t="s">
        <v>13</v>
      </c>
      <c r="C18" s="87" t="s">
        <v>14</v>
      </c>
      <c r="D18" s="46">
        <v>131136</v>
      </c>
      <c r="E18" s="46">
        <v>40706</v>
      </c>
      <c r="F18" s="118">
        <v>31755</v>
      </c>
      <c r="G18" s="46">
        <v>57695</v>
      </c>
      <c r="H18" s="46">
        <v>92777</v>
      </c>
      <c r="I18" s="46">
        <v>86825</v>
      </c>
      <c r="J18" s="46">
        <v>85931</v>
      </c>
      <c r="K18" s="90">
        <v>-1.3477986338327306</v>
      </c>
      <c r="L18" s="90">
        <v>-34.471846022449974</v>
      </c>
      <c r="M18" s="91"/>
    </row>
    <row r="19" spans="1:13" x14ac:dyDescent="0.2">
      <c r="B19" s="70" t="s">
        <v>13</v>
      </c>
      <c r="C19" s="71" t="s">
        <v>15</v>
      </c>
      <c r="D19" s="38">
        <v>35053</v>
      </c>
      <c r="E19" s="38">
        <v>13162</v>
      </c>
      <c r="F19" s="113">
        <v>11815</v>
      </c>
      <c r="G19" s="38">
        <v>20926</v>
      </c>
      <c r="H19" s="38">
        <v>35822</v>
      </c>
      <c r="I19" s="38">
        <v>43801</v>
      </c>
      <c r="J19" s="38">
        <v>40791</v>
      </c>
      <c r="K19" s="74">
        <v>-6.8719892239903198</v>
      </c>
      <c r="L19" s="74">
        <v>16.369497617892907</v>
      </c>
      <c r="M19" s="75"/>
    </row>
    <row r="20" spans="1:13" ht="15" x14ac:dyDescent="0.25">
      <c r="B20" s="76" t="s">
        <v>13</v>
      </c>
      <c r="C20" s="77" t="s">
        <v>16</v>
      </c>
      <c r="D20" s="114" t="s">
        <v>17</v>
      </c>
      <c r="E20" s="114" t="s">
        <v>17</v>
      </c>
      <c r="F20" s="115">
        <v>398</v>
      </c>
      <c r="G20" s="114">
        <v>1589</v>
      </c>
      <c r="H20" s="114">
        <v>2405</v>
      </c>
      <c r="I20" s="114">
        <v>1670</v>
      </c>
      <c r="J20" s="114">
        <v>1993</v>
      </c>
      <c r="K20" s="80">
        <v>19.341317365269461</v>
      </c>
      <c r="L20" s="80" t="s">
        <v>17</v>
      </c>
      <c r="M20" s="237" t="s">
        <v>189</v>
      </c>
    </row>
    <row r="21" spans="1:13" x14ac:dyDescent="0.2">
      <c r="B21" s="286" t="s">
        <v>18</v>
      </c>
      <c r="C21" s="287"/>
      <c r="D21" s="116">
        <f>SUM(D18:D20)</f>
        <v>166189</v>
      </c>
      <c r="E21" s="116">
        <f t="shared" ref="E21" si="2">SUM(E18:E20)</f>
        <v>53868</v>
      </c>
      <c r="F21" s="116">
        <f>SUM(F18:F20)</f>
        <v>43968</v>
      </c>
      <c r="G21" s="116">
        <f>SUM(G18:G20)</f>
        <v>80210</v>
      </c>
      <c r="H21" s="117">
        <f>SUM(H18:H20)</f>
        <v>131004</v>
      </c>
      <c r="I21" s="117">
        <v>132296</v>
      </c>
      <c r="J21" s="117">
        <v>128715</v>
      </c>
      <c r="K21" s="84">
        <v>-2.9122918175235339</v>
      </c>
      <c r="L21" s="84">
        <v>-22.549025507103355</v>
      </c>
      <c r="M21" s="85"/>
    </row>
    <row r="22" spans="1:13" x14ac:dyDescent="0.2">
      <c r="B22" s="70" t="s">
        <v>19</v>
      </c>
      <c r="C22" s="71" t="s">
        <v>20</v>
      </c>
      <c r="D22" s="38">
        <v>99313</v>
      </c>
      <c r="E22" s="38">
        <v>29292</v>
      </c>
      <c r="F22" s="113">
        <v>21089</v>
      </c>
      <c r="G22" s="38">
        <v>40045</v>
      </c>
      <c r="H22" s="38">
        <v>62725</v>
      </c>
      <c r="I22" s="114">
        <v>62418</v>
      </c>
      <c r="J22" s="114">
        <v>61745</v>
      </c>
      <c r="K22" s="80">
        <v>-1.0782146175782628</v>
      </c>
      <c r="L22" s="80">
        <v>-37.827877518552455</v>
      </c>
      <c r="M22" s="75"/>
    </row>
    <row r="23" spans="1:13" x14ac:dyDescent="0.2">
      <c r="B23" s="70" t="s">
        <v>19</v>
      </c>
      <c r="C23" s="71" t="s">
        <v>21</v>
      </c>
      <c r="D23" s="38">
        <v>260731</v>
      </c>
      <c r="E23" s="38">
        <v>70483</v>
      </c>
      <c r="F23" s="113">
        <v>73854</v>
      </c>
      <c r="G23" s="38">
        <v>131220</v>
      </c>
      <c r="H23" s="38">
        <v>185408</v>
      </c>
      <c r="I23" s="114">
        <v>183821</v>
      </c>
      <c r="J23" s="114">
        <v>173727</v>
      </c>
      <c r="K23" s="80">
        <v>-5.4912115590710524</v>
      </c>
      <c r="L23" s="80">
        <v>-33.369257970858854</v>
      </c>
      <c r="M23" s="75"/>
    </row>
    <row r="24" spans="1:13" x14ac:dyDescent="0.2">
      <c r="B24" s="70" t="s">
        <v>19</v>
      </c>
      <c r="C24" s="71" t="s">
        <v>22</v>
      </c>
      <c r="D24" s="38">
        <v>93171</v>
      </c>
      <c r="E24" s="38">
        <v>34074</v>
      </c>
      <c r="F24" s="113">
        <v>25802</v>
      </c>
      <c r="G24" s="38">
        <v>47286</v>
      </c>
      <c r="H24" s="38">
        <v>72038</v>
      </c>
      <c r="I24" s="114">
        <v>75099</v>
      </c>
      <c r="J24" s="114">
        <v>70522</v>
      </c>
      <c r="K24" s="80">
        <v>-6.2357070680210605</v>
      </c>
      <c r="L24" s="80">
        <v>-24.309066125725817</v>
      </c>
      <c r="M24" s="94"/>
    </row>
    <row r="25" spans="1:13" ht="15" x14ac:dyDescent="0.25">
      <c r="B25" s="70" t="s">
        <v>19</v>
      </c>
      <c r="C25" s="71" t="s">
        <v>23</v>
      </c>
      <c r="D25" s="38">
        <v>9604</v>
      </c>
      <c r="E25" s="38">
        <v>4580</v>
      </c>
      <c r="F25" s="113">
        <v>3132</v>
      </c>
      <c r="G25" s="38">
        <v>7338</v>
      </c>
      <c r="H25" s="38">
        <v>8910</v>
      </c>
      <c r="I25" s="114">
        <v>10464</v>
      </c>
      <c r="J25" s="114">
        <v>8349</v>
      </c>
      <c r="K25" s="80">
        <v>-20.212155963302752</v>
      </c>
      <c r="L25" s="80">
        <v>-13.06747188671387</v>
      </c>
      <c r="M25" s="237" t="s">
        <v>189</v>
      </c>
    </row>
    <row r="26" spans="1:13" x14ac:dyDescent="0.2">
      <c r="B26" s="70" t="s">
        <v>19</v>
      </c>
      <c r="C26" s="71" t="s">
        <v>24</v>
      </c>
      <c r="D26" s="38">
        <v>6154</v>
      </c>
      <c r="E26" s="38">
        <v>1882</v>
      </c>
      <c r="F26" s="113">
        <v>12</v>
      </c>
      <c r="G26" s="38">
        <v>600</v>
      </c>
      <c r="H26" s="38">
        <v>3681</v>
      </c>
      <c r="I26" s="114">
        <v>2660</v>
      </c>
      <c r="J26" s="114">
        <v>3846</v>
      </c>
      <c r="K26" s="80">
        <v>44.586466165413533</v>
      </c>
      <c r="L26" s="80">
        <v>-37.504062398440041</v>
      </c>
      <c r="M26" s="94"/>
    </row>
    <row r="27" spans="1:13" x14ac:dyDescent="0.2">
      <c r="B27" s="70" t="s">
        <v>19</v>
      </c>
      <c r="C27" s="71" t="s">
        <v>25</v>
      </c>
      <c r="D27" s="38">
        <v>104699</v>
      </c>
      <c r="E27" s="38">
        <v>28032</v>
      </c>
      <c r="F27" s="113">
        <v>10888</v>
      </c>
      <c r="G27" s="38">
        <v>32144</v>
      </c>
      <c r="H27" s="38">
        <v>63333</v>
      </c>
      <c r="I27" s="114">
        <v>69080</v>
      </c>
      <c r="J27" s="114">
        <v>66816</v>
      </c>
      <c r="K27" s="80">
        <v>-3.2773595830920677</v>
      </c>
      <c r="L27" s="80">
        <v>-36.182771564198319</v>
      </c>
      <c r="M27" s="75"/>
    </row>
    <row r="28" spans="1:13" x14ac:dyDescent="0.2">
      <c r="B28" s="70" t="s">
        <v>19</v>
      </c>
      <c r="C28" s="71" t="s">
        <v>26</v>
      </c>
      <c r="D28" s="38">
        <v>28168</v>
      </c>
      <c r="E28" s="38">
        <v>7764</v>
      </c>
      <c r="F28" s="113">
        <v>8751</v>
      </c>
      <c r="G28" s="38">
        <v>12208</v>
      </c>
      <c r="H28" s="38">
        <v>17015</v>
      </c>
      <c r="I28" s="114">
        <v>19353</v>
      </c>
      <c r="J28" s="114">
        <v>16997</v>
      </c>
      <c r="K28" s="80">
        <v>-12.173823179868753</v>
      </c>
      <c r="L28" s="80">
        <v>-39.658477705197384</v>
      </c>
      <c r="M28" s="75"/>
    </row>
    <row r="29" spans="1:13" x14ac:dyDescent="0.2">
      <c r="B29" s="70" t="s">
        <v>19</v>
      </c>
      <c r="C29" s="71" t="s">
        <v>27</v>
      </c>
      <c r="D29" s="38">
        <v>48923</v>
      </c>
      <c r="E29" s="38">
        <v>15595</v>
      </c>
      <c r="F29" s="113">
        <v>10080</v>
      </c>
      <c r="G29" s="38">
        <v>25540</v>
      </c>
      <c r="H29" s="38">
        <v>38363</v>
      </c>
      <c r="I29" s="114">
        <v>17620</v>
      </c>
      <c r="J29" s="114">
        <v>39226</v>
      </c>
      <c r="K29" s="80">
        <v>122.62202043132804</v>
      </c>
      <c r="L29" s="80">
        <v>-19.820943114690433</v>
      </c>
      <c r="M29" s="75"/>
    </row>
    <row r="30" spans="1:13" ht="15" x14ac:dyDescent="0.25">
      <c r="B30" s="70" t="s">
        <v>19</v>
      </c>
      <c r="C30" s="71" t="s">
        <v>28</v>
      </c>
      <c r="D30" s="38">
        <v>2506</v>
      </c>
      <c r="E30" s="38">
        <v>766</v>
      </c>
      <c r="F30" s="113">
        <v>32</v>
      </c>
      <c r="G30" s="38">
        <v>29</v>
      </c>
      <c r="H30" s="38" t="s">
        <v>17</v>
      </c>
      <c r="I30" s="114" t="s">
        <v>17</v>
      </c>
      <c r="J30" s="114" t="s">
        <v>17</v>
      </c>
      <c r="K30" s="80" t="s">
        <v>17</v>
      </c>
      <c r="L30" s="80" t="s">
        <v>17</v>
      </c>
      <c r="M30" s="237" t="s">
        <v>189</v>
      </c>
    </row>
    <row r="31" spans="1:13" x14ac:dyDescent="0.2">
      <c r="B31" s="70" t="s">
        <v>19</v>
      </c>
      <c r="C31" s="71" t="s">
        <v>111</v>
      </c>
      <c r="D31" s="38">
        <v>19017</v>
      </c>
      <c r="E31" s="38">
        <v>8179</v>
      </c>
      <c r="F31" s="113">
        <v>3147</v>
      </c>
      <c r="G31" s="38">
        <v>9762</v>
      </c>
      <c r="H31" s="38">
        <v>15062</v>
      </c>
      <c r="I31" s="114">
        <v>13164</v>
      </c>
      <c r="J31" s="114">
        <v>16785</v>
      </c>
      <c r="K31" s="80">
        <v>27.50683682771194</v>
      </c>
      <c r="L31" s="80">
        <v>-11.736867013724563</v>
      </c>
      <c r="M31" s="75"/>
    </row>
    <row r="32" spans="1:13" ht="15" x14ac:dyDescent="0.25">
      <c r="B32" s="70" t="s">
        <v>19</v>
      </c>
      <c r="C32" s="71" t="s">
        <v>29</v>
      </c>
      <c r="D32" s="38">
        <v>1486</v>
      </c>
      <c r="E32" s="38">
        <v>1491</v>
      </c>
      <c r="F32" s="113">
        <v>204</v>
      </c>
      <c r="G32" s="38">
        <v>2627</v>
      </c>
      <c r="H32" s="38">
        <v>3386</v>
      </c>
      <c r="I32" s="114">
        <v>3843</v>
      </c>
      <c r="J32" s="114">
        <v>3486</v>
      </c>
      <c r="K32" s="80">
        <v>3.4728406055209264</v>
      </c>
      <c r="L32" s="80">
        <v>134.58950201884252</v>
      </c>
      <c r="M32" s="237" t="s">
        <v>189</v>
      </c>
    </row>
    <row r="33" spans="2:13" x14ac:dyDescent="0.2">
      <c r="B33" s="70" t="s">
        <v>19</v>
      </c>
      <c r="C33" s="71" t="s">
        <v>30</v>
      </c>
      <c r="D33" s="38">
        <v>69476</v>
      </c>
      <c r="E33" s="38">
        <v>19940</v>
      </c>
      <c r="F33" s="113">
        <v>10841</v>
      </c>
      <c r="G33" s="38">
        <v>28168</v>
      </c>
      <c r="H33" s="38">
        <v>47124</v>
      </c>
      <c r="I33" s="114">
        <v>47789</v>
      </c>
      <c r="J33" s="114">
        <v>47052</v>
      </c>
      <c r="K33" s="80">
        <v>-1.5421959028228254</v>
      </c>
      <c r="L33" s="80">
        <v>-32.275893833841899</v>
      </c>
      <c r="M33" s="75"/>
    </row>
    <row r="34" spans="2:13" x14ac:dyDescent="0.2">
      <c r="B34" s="70" t="s">
        <v>19</v>
      </c>
      <c r="C34" s="71" t="s">
        <v>31</v>
      </c>
      <c r="D34" s="38">
        <v>107193</v>
      </c>
      <c r="E34" s="38">
        <v>31891</v>
      </c>
      <c r="F34" s="113">
        <v>26914</v>
      </c>
      <c r="G34" s="38">
        <v>46303</v>
      </c>
      <c r="H34" s="38">
        <v>66283</v>
      </c>
      <c r="I34" s="114">
        <v>72678</v>
      </c>
      <c r="J34" s="114">
        <v>72988</v>
      </c>
      <c r="K34" s="80">
        <v>0.42792080025317503</v>
      </c>
      <c r="L34" s="80">
        <v>-31.909732911664008</v>
      </c>
      <c r="M34" s="75"/>
    </row>
    <row r="35" spans="2:13" x14ac:dyDescent="0.2">
      <c r="B35" s="286" t="s">
        <v>32</v>
      </c>
      <c r="C35" s="287"/>
      <c r="D35" s="116">
        <f t="shared" ref="D35:E35" si="3">SUM(D22:D34)</f>
        <v>850441</v>
      </c>
      <c r="E35" s="116">
        <f t="shared" si="3"/>
        <v>253969</v>
      </c>
      <c r="F35" s="116">
        <f>SUM(F22:F34)</f>
        <v>194746</v>
      </c>
      <c r="G35" s="116">
        <f>SUM(G22:G34)</f>
        <v>383270</v>
      </c>
      <c r="H35" s="117">
        <f>SUM(H22:H34)</f>
        <v>583328</v>
      </c>
      <c r="I35" s="117">
        <v>577989</v>
      </c>
      <c r="J35" s="117">
        <v>581539</v>
      </c>
      <c r="K35" s="84">
        <v>0.67725366023402644</v>
      </c>
      <c r="L35" s="84">
        <v>-31.619124665908625</v>
      </c>
      <c r="M35" s="85"/>
    </row>
    <row r="36" spans="2:13" x14ac:dyDescent="0.2">
      <c r="B36" s="70" t="s">
        <v>33</v>
      </c>
      <c r="C36" s="71" t="s">
        <v>34</v>
      </c>
      <c r="D36" s="38">
        <v>239860</v>
      </c>
      <c r="E36" s="38">
        <v>59841</v>
      </c>
      <c r="F36" s="113">
        <v>60693</v>
      </c>
      <c r="G36" s="38">
        <v>98123</v>
      </c>
      <c r="H36" s="38">
        <v>147992</v>
      </c>
      <c r="I36" s="114">
        <v>133166</v>
      </c>
      <c r="J36" s="114">
        <v>134464</v>
      </c>
      <c r="K36" s="80">
        <v>0.97472327771353051</v>
      </c>
      <c r="L36" s="80">
        <v>-43.940632035353957</v>
      </c>
      <c r="M36" s="75"/>
    </row>
    <row r="37" spans="2:13" x14ac:dyDescent="0.2">
      <c r="B37" s="70" t="s">
        <v>33</v>
      </c>
      <c r="C37" s="71" t="s">
        <v>35</v>
      </c>
      <c r="D37" s="38">
        <v>50126</v>
      </c>
      <c r="E37" s="38">
        <v>16294</v>
      </c>
      <c r="F37" s="113">
        <v>12302</v>
      </c>
      <c r="G37" s="38">
        <v>24938</v>
      </c>
      <c r="H37" s="38">
        <v>38355</v>
      </c>
      <c r="I37" s="114">
        <v>35895</v>
      </c>
      <c r="J37" s="114">
        <v>34605</v>
      </c>
      <c r="K37" s="80">
        <v>-3.5938152946092767</v>
      </c>
      <c r="L37" s="80">
        <v>-30.963970793600126</v>
      </c>
      <c r="M37" s="75"/>
    </row>
    <row r="38" spans="2:13" x14ac:dyDescent="0.2">
      <c r="B38" s="70" t="s">
        <v>33</v>
      </c>
      <c r="C38" s="71" t="s">
        <v>36</v>
      </c>
      <c r="D38" s="38">
        <v>201890</v>
      </c>
      <c r="E38" s="38">
        <v>58618</v>
      </c>
      <c r="F38" s="113">
        <v>50434</v>
      </c>
      <c r="G38" s="38">
        <v>89144</v>
      </c>
      <c r="H38" s="38">
        <v>140598</v>
      </c>
      <c r="I38" s="114">
        <v>125356</v>
      </c>
      <c r="J38" s="114">
        <v>126329</v>
      </c>
      <c r="K38" s="80">
        <v>0.77618941255304885</v>
      </c>
      <c r="L38" s="80">
        <v>-37.42681658328793</v>
      </c>
      <c r="M38" s="75"/>
    </row>
    <row r="39" spans="2:13" x14ac:dyDescent="0.2">
      <c r="B39" s="70" t="s">
        <v>33</v>
      </c>
      <c r="C39" s="71" t="s">
        <v>37</v>
      </c>
      <c r="D39" s="38">
        <v>65756</v>
      </c>
      <c r="E39" s="38">
        <v>23459</v>
      </c>
      <c r="F39" s="113">
        <v>16826</v>
      </c>
      <c r="G39" s="38">
        <v>36916</v>
      </c>
      <c r="H39" s="38">
        <v>53741</v>
      </c>
      <c r="I39" s="114">
        <v>57601</v>
      </c>
      <c r="J39" s="114">
        <v>50968</v>
      </c>
      <c r="K39" s="80">
        <v>-11.515425079425706</v>
      </c>
      <c r="L39" s="80">
        <v>-22.489202506235173</v>
      </c>
      <c r="M39" s="75"/>
    </row>
    <row r="40" spans="2:13" x14ac:dyDescent="0.2">
      <c r="B40" s="70" t="s">
        <v>33</v>
      </c>
      <c r="C40" s="71" t="s">
        <v>38</v>
      </c>
      <c r="D40" s="38">
        <v>7152</v>
      </c>
      <c r="E40" s="38">
        <v>2542</v>
      </c>
      <c r="F40" s="113">
        <v>656</v>
      </c>
      <c r="G40" s="38">
        <v>2405</v>
      </c>
      <c r="H40" s="38">
        <v>3062</v>
      </c>
      <c r="I40" s="114">
        <v>2981</v>
      </c>
      <c r="J40" s="114">
        <v>4474</v>
      </c>
      <c r="K40" s="80">
        <v>50.08386447500839</v>
      </c>
      <c r="L40" s="80">
        <v>-37.444071588366889</v>
      </c>
      <c r="M40" s="75"/>
    </row>
    <row r="41" spans="2:13" x14ac:dyDescent="0.2">
      <c r="B41" s="288" t="s">
        <v>39</v>
      </c>
      <c r="C41" s="289"/>
      <c r="D41" s="116">
        <f t="shared" ref="D41:E41" si="4">SUM(D36:D40)</f>
        <v>564784</v>
      </c>
      <c r="E41" s="116">
        <f t="shared" si="4"/>
        <v>160754</v>
      </c>
      <c r="F41" s="116">
        <f>SUM(F36:F40)</f>
        <v>140911</v>
      </c>
      <c r="G41" s="116">
        <f>SUM(G36:G40)</f>
        <v>251526</v>
      </c>
      <c r="H41" s="117">
        <f>SUM(H36:H40)</f>
        <v>383748</v>
      </c>
      <c r="I41" s="117">
        <v>354999</v>
      </c>
      <c r="J41" s="117">
        <v>350840</v>
      </c>
      <c r="K41" s="84">
        <v>-1.1715525959228055</v>
      </c>
      <c r="L41" s="84">
        <v>-37.880676506416613</v>
      </c>
      <c r="M41" s="85"/>
    </row>
    <row r="42" spans="2:13" ht="15" x14ac:dyDescent="0.25">
      <c r="B42" s="70" t="s">
        <v>40</v>
      </c>
      <c r="C42" s="71" t="s">
        <v>41</v>
      </c>
      <c r="D42" s="38" t="s">
        <v>17</v>
      </c>
      <c r="E42" s="38" t="s">
        <v>17</v>
      </c>
      <c r="F42" s="113">
        <v>6000</v>
      </c>
      <c r="G42" s="38">
        <v>18388</v>
      </c>
      <c r="H42" s="38">
        <v>28120</v>
      </c>
      <c r="I42" s="114">
        <v>32149</v>
      </c>
      <c r="J42" s="114">
        <v>31997</v>
      </c>
      <c r="K42" s="80">
        <v>-0.47279853183613796</v>
      </c>
      <c r="L42" s="80" t="s">
        <v>17</v>
      </c>
      <c r="M42" s="237" t="s">
        <v>189</v>
      </c>
    </row>
    <row r="43" spans="2:13" ht="15" x14ac:dyDescent="0.25">
      <c r="B43" s="70" t="s">
        <v>40</v>
      </c>
      <c r="C43" s="71" t="s">
        <v>42</v>
      </c>
      <c r="D43" s="38">
        <v>21161</v>
      </c>
      <c r="E43" s="38">
        <v>13154</v>
      </c>
      <c r="F43" s="113">
        <v>9643</v>
      </c>
      <c r="G43" s="38">
        <v>18128</v>
      </c>
      <c r="H43" s="38">
        <v>27243</v>
      </c>
      <c r="I43" s="114">
        <v>25579</v>
      </c>
      <c r="J43" s="114">
        <v>27133</v>
      </c>
      <c r="K43" s="80">
        <v>6.0752961413659641</v>
      </c>
      <c r="L43" s="80">
        <v>28.221728651765037</v>
      </c>
      <c r="M43" s="237" t="s">
        <v>189</v>
      </c>
    </row>
    <row r="44" spans="2:13" x14ac:dyDescent="0.2">
      <c r="B44" s="70" t="s">
        <v>40</v>
      </c>
      <c r="C44" s="71" t="s">
        <v>43</v>
      </c>
      <c r="D44" s="38">
        <v>543652</v>
      </c>
      <c r="E44" s="38">
        <v>139290</v>
      </c>
      <c r="F44" s="113">
        <v>130962</v>
      </c>
      <c r="G44" s="38">
        <v>291022</v>
      </c>
      <c r="H44" s="38">
        <v>415793</v>
      </c>
      <c r="I44" s="114">
        <v>394496</v>
      </c>
      <c r="J44" s="114">
        <v>402459</v>
      </c>
      <c r="K44" s="80">
        <v>2.01852490266061</v>
      </c>
      <c r="L44" s="80">
        <v>-25.971209523739454</v>
      </c>
      <c r="M44" s="75"/>
    </row>
    <row r="45" spans="2:13" ht="15" x14ac:dyDescent="0.25">
      <c r="B45" s="70" t="s">
        <v>40</v>
      </c>
      <c r="C45" s="71" t="s">
        <v>44</v>
      </c>
      <c r="D45" s="38">
        <v>13306</v>
      </c>
      <c r="E45" s="38">
        <v>6405</v>
      </c>
      <c r="F45" s="113">
        <v>3768</v>
      </c>
      <c r="G45" s="38">
        <v>10238</v>
      </c>
      <c r="H45" s="38">
        <v>16668</v>
      </c>
      <c r="I45" s="114">
        <v>14890</v>
      </c>
      <c r="J45" s="114">
        <v>18733</v>
      </c>
      <c r="K45" s="80">
        <v>25.809267965077233</v>
      </c>
      <c r="L45" s="80">
        <v>40.786111528633704</v>
      </c>
      <c r="M45" s="237" t="s">
        <v>189</v>
      </c>
    </row>
    <row r="46" spans="2:13" x14ac:dyDescent="0.2">
      <c r="B46" s="70" t="s">
        <v>40</v>
      </c>
      <c r="C46" s="71" t="s">
        <v>45</v>
      </c>
      <c r="D46" s="38">
        <v>26370</v>
      </c>
      <c r="E46" s="38">
        <v>13235</v>
      </c>
      <c r="F46" s="113">
        <v>7678</v>
      </c>
      <c r="G46" s="38">
        <v>18412</v>
      </c>
      <c r="H46" s="38">
        <v>30793</v>
      </c>
      <c r="I46" s="114">
        <v>37115</v>
      </c>
      <c r="J46" s="114">
        <v>39702</v>
      </c>
      <c r="K46" s="80">
        <v>6.970227670753065</v>
      </c>
      <c r="L46" s="80">
        <v>50.557451649601823</v>
      </c>
      <c r="M46" s="75"/>
    </row>
    <row r="47" spans="2:13" x14ac:dyDescent="0.2">
      <c r="B47" s="70" t="s">
        <v>40</v>
      </c>
      <c r="C47" s="71" t="s">
        <v>46</v>
      </c>
      <c r="D47" s="38">
        <v>17358</v>
      </c>
      <c r="E47" s="38">
        <v>6962</v>
      </c>
      <c r="F47" s="113" t="s">
        <v>17</v>
      </c>
      <c r="G47" s="113" t="s">
        <v>17</v>
      </c>
      <c r="H47" s="113" t="s">
        <v>17</v>
      </c>
      <c r="I47" s="115" t="s">
        <v>17</v>
      </c>
      <c r="J47" s="115" t="s">
        <v>17</v>
      </c>
      <c r="K47" s="80" t="s">
        <v>17</v>
      </c>
      <c r="L47" s="80" t="s">
        <v>17</v>
      </c>
      <c r="M47" s="75"/>
    </row>
    <row r="48" spans="2:13" x14ac:dyDescent="0.2">
      <c r="B48" s="70" t="s">
        <v>40</v>
      </c>
      <c r="C48" s="71" t="s">
        <v>47</v>
      </c>
      <c r="D48" s="38">
        <v>17279</v>
      </c>
      <c r="E48" s="38">
        <v>4433</v>
      </c>
      <c r="F48" s="113">
        <v>1952</v>
      </c>
      <c r="G48" s="38">
        <v>4927</v>
      </c>
      <c r="H48" s="38">
        <v>9606</v>
      </c>
      <c r="I48" s="114">
        <v>9442</v>
      </c>
      <c r="J48" s="114">
        <v>7792</v>
      </c>
      <c r="K48" s="80">
        <v>-17.475111205253125</v>
      </c>
      <c r="L48" s="80">
        <v>-54.9047977313502</v>
      </c>
      <c r="M48" s="75"/>
    </row>
    <row r="49" spans="2:13" x14ac:dyDescent="0.2">
      <c r="B49" s="70" t="s">
        <v>40</v>
      </c>
      <c r="C49" s="71" t="s">
        <v>48</v>
      </c>
      <c r="D49" s="38">
        <v>4441</v>
      </c>
      <c r="E49" s="38" t="s">
        <v>17</v>
      </c>
      <c r="F49" s="113" t="s">
        <v>17</v>
      </c>
      <c r="G49" s="113" t="s">
        <v>17</v>
      </c>
      <c r="H49" s="113" t="s">
        <v>17</v>
      </c>
      <c r="I49" s="115" t="s">
        <v>17</v>
      </c>
      <c r="J49" s="115" t="s">
        <v>17</v>
      </c>
      <c r="K49" s="80" t="s">
        <v>17</v>
      </c>
      <c r="L49" s="80" t="s">
        <v>17</v>
      </c>
      <c r="M49" s="75"/>
    </row>
    <row r="50" spans="2:13" x14ac:dyDescent="0.2">
      <c r="B50" s="70" t="s">
        <v>40</v>
      </c>
      <c r="C50" s="71" t="s">
        <v>49</v>
      </c>
      <c r="D50" s="38">
        <v>41782</v>
      </c>
      <c r="E50" s="38">
        <v>13626</v>
      </c>
      <c r="F50" s="113">
        <v>5851</v>
      </c>
      <c r="G50" s="38">
        <v>12476</v>
      </c>
      <c r="H50" s="38">
        <v>22205</v>
      </c>
      <c r="I50" s="114">
        <v>32759</v>
      </c>
      <c r="J50" s="114">
        <v>33823</v>
      </c>
      <c r="K50" s="80">
        <v>3.2479623920144087</v>
      </c>
      <c r="L50" s="80">
        <v>-19.048872720310182</v>
      </c>
      <c r="M50" s="75"/>
    </row>
    <row r="51" spans="2:13" x14ac:dyDescent="0.2">
      <c r="B51" s="70" t="s">
        <v>40</v>
      </c>
      <c r="C51" s="71" t="s">
        <v>50</v>
      </c>
      <c r="D51" s="38">
        <v>13855</v>
      </c>
      <c r="E51" s="38">
        <v>3779</v>
      </c>
      <c r="F51" s="113">
        <v>1611</v>
      </c>
      <c r="G51" s="38">
        <v>6391</v>
      </c>
      <c r="H51" s="38">
        <v>11398</v>
      </c>
      <c r="I51" s="114">
        <v>11061</v>
      </c>
      <c r="J51" s="114">
        <v>10470</v>
      </c>
      <c r="K51" s="80">
        <v>-5.3430973691347976</v>
      </c>
      <c r="L51" s="80">
        <v>-24.431613136051965</v>
      </c>
      <c r="M51" s="75"/>
    </row>
    <row r="52" spans="2:13" ht="15" x14ac:dyDescent="0.25">
      <c r="B52" s="70" t="s">
        <v>40</v>
      </c>
      <c r="C52" s="71" t="s">
        <v>51</v>
      </c>
      <c r="D52" s="38" t="s">
        <v>17</v>
      </c>
      <c r="E52" s="38">
        <v>1271</v>
      </c>
      <c r="F52" s="113">
        <v>682</v>
      </c>
      <c r="G52" s="38">
        <v>807</v>
      </c>
      <c r="H52" s="113" t="s">
        <v>17</v>
      </c>
      <c r="I52" s="115" t="s">
        <v>17</v>
      </c>
      <c r="J52" s="115" t="s">
        <v>17</v>
      </c>
      <c r="K52" s="80" t="s">
        <v>17</v>
      </c>
      <c r="L52" s="80" t="s">
        <v>17</v>
      </c>
      <c r="M52" s="237" t="s">
        <v>189</v>
      </c>
    </row>
    <row r="53" spans="2:13" x14ac:dyDescent="0.2">
      <c r="B53" s="70" t="s">
        <v>40</v>
      </c>
      <c r="C53" s="71" t="s">
        <v>52</v>
      </c>
      <c r="D53" s="38">
        <v>85377</v>
      </c>
      <c r="E53" s="38">
        <v>23653</v>
      </c>
      <c r="F53" s="113">
        <v>20490</v>
      </c>
      <c r="G53" s="38">
        <v>38994</v>
      </c>
      <c r="H53" s="38">
        <v>54379</v>
      </c>
      <c r="I53" s="114">
        <v>45109</v>
      </c>
      <c r="J53" s="114">
        <v>47992</v>
      </c>
      <c r="K53" s="80">
        <v>6.3911857944090977</v>
      </c>
      <c r="L53" s="80">
        <v>-43.788139662906872</v>
      </c>
      <c r="M53" s="75"/>
    </row>
    <row r="54" spans="2:13" x14ac:dyDescent="0.2">
      <c r="B54" s="70" t="s">
        <v>40</v>
      </c>
      <c r="C54" s="71" t="s">
        <v>53</v>
      </c>
      <c r="D54" s="38">
        <v>3876</v>
      </c>
      <c r="E54" s="38">
        <v>2645</v>
      </c>
      <c r="F54" s="113">
        <v>393</v>
      </c>
      <c r="G54" s="38">
        <v>930</v>
      </c>
      <c r="H54" s="38">
        <v>2421</v>
      </c>
      <c r="I54" s="114">
        <v>622</v>
      </c>
      <c r="J54" s="114" t="s">
        <v>17</v>
      </c>
      <c r="K54" s="80" t="s">
        <v>17</v>
      </c>
      <c r="L54" s="80" t="s">
        <v>17</v>
      </c>
      <c r="M54" s="75"/>
    </row>
    <row r="55" spans="2:13" x14ac:dyDescent="0.2">
      <c r="B55" s="70" t="s">
        <v>40</v>
      </c>
      <c r="C55" s="71" t="s">
        <v>54</v>
      </c>
      <c r="D55" s="38">
        <v>538898</v>
      </c>
      <c r="E55" s="38">
        <v>113615</v>
      </c>
      <c r="F55" s="113">
        <v>87839</v>
      </c>
      <c r="G55" s="38">
        <v>201717</v>
      </c>
      <c r="H55" s="38">
        <v>310500</v>
      </c>
      <c r="I55" s="114">
        <v>286600</v>
      </c>
      <c r="J55" s="114">
        <v>286486</v>
      </c>
      <c r="K55" s="80">
        <v>-3.9776692254012556E-2</v>
      </c>
      <c r="L55" s="80">
        <v>-46.838548296709206</v>
      </c>
      <c r="M55" s="75"/>
    </row>
    <row r="56" spans="2:13" x14ac:dyDescent="0.2">
      <c r="B56" s="70" t="s">
        <v>40</v>
      </c>
      <c r="C56" s="71" t="s">
        <v>55</v>
      </c>
      <c r="D56" s="38">
        <v>7678</v>
      </c>
      <c r="E56" s="38">
        <v>2544</v>
      </c>
      <c r="F56" s="113">
        <v>959</v>
      </c>
      <c r="G56" s="38">
        <v>2372</v>
      </c>
      <c r="H56" s="38">
        <v>5458</v>
      </c>
      <c r="I56" s="114">
        <v>5923</v>
      </c>
      <c r="J56" s="114">
        <v>6198</v>
      </c>
      <c r="K56" s="80">
        <v>4.6429174404862401</v>
      </c>
      <c r="L56" s="80">
        <v>-19.275853086741339</v>
      </c>
      <c r="M56" s="75"/>
    </row>
    <row r="57" spans="2:13" x14ac:dyDescent="0.2">
      <c r="B57" s="70" t="s">
        <v>40</v>
      </c>
      <c r="C57" s="71" t="s">
        <v>56</v>
      </c>
      <c r="D57" s="38">
        <v>87513</v>
      </c>
      <c r="E57" s="38">
        <v>23470</v>
      </c>
      <c r="F57" s="113">
        <v>18922</v>
      </c>
      <c r="G57" s="38">
        <v>36220</v>
      </c>
      <c r="H57" s="38">
        <v>55867</v>
      </c>
      <c r="I57" s="114">
        <v>51890</v>
      </c>
      <c r="J57" s="114">
        <v>55243</v>
      </c>
      <c r="K57" s="80">
        <v>6.4617460011562917</v>
      </c>
      <c r="L57" s="80">
        <v>-36.874521499662904</v>
      </c>
      <c r="M57" s="75"/>
    </row>
    <row r="58" spans="2:13" x14ac:dyDescent="0.2">
      <c r="B58" s="70" t="s">
        <v>40</v>
      </c>
      <c r="C58" s="71" t="s">
        <v>57</v>
      </c>
      <c r="D58" s="38">
        <v>74023</v>
      </c>
      <c r="E58" s="38">
        <v>28255</v>
      </c>
      <c r="F58" s="113">
        <v>5532</v>
      </c>
      <c r="G58" s="38">
        <v>18369</v>
      </c>
      <c r="H58" s="38">
        <v>32640</v>
      </c>
      <c r="I58" s="114">
        <v>30660</v>
      </c>
      <c r="J58" s="114">
        <v>29091</v>
      </c>
      <c r="K58" s="80">
        <v>-5.1174168297455971</v>
      </c>
      <c r="L58" s="80">
        <v>-60.700052686327219</v>
      </c>
      <c r="M58" s="75"/>
    </row>
    <row r="59" spans="2:13" x14ac:dyDescent="0.2">
      <c r="B59" s="70" t="s">
        <v>40</v>
      </c>
      <c r="C59" s="71" t="s">
        <v>58</v>
      </c>
      <c r="D59" s="38">
        <v>15990</v>
      </c>
      <c r="E59" s="38">
        <v>5055</v>
      </c>
      <c r="F59" s="113">
        <v>1699</v>
      </c>
      <c r="G59" s="38">
        <v>4609</v>
      </c>
      <c r="H59" s="38">
        <v>10144</v>
      </c>
      <c r="I59" s="114">
        <v>8968</v>
      </c>
      <c r="J59" s="114">
        <v>10357</v>
      </c>
      <c r="K59" s="80">
        <v>15.488403211418378</v>
      </c>
      <c r="L59" s="80">
        <v>-35.228267667292059</v>
      </c>
      <c r="M59" s="75"/>
    </row>
    <row r="60" spans="2:13" x14ac:dyDescent="0.2">
      <c r="B60" s="70" t="s">
        <v>40</v>
      </c>
      <c r="C60" s="71" t="s">
        <v>59</v>
      </c>
      <c r="D60" s="38">
        <v>4102</v>
      </c>
      <c r="E60" s="38">
        <v>3349</v>
      </c>
      <c r="F60" s="113">
        <v>4335</v>
      </c>
      <c r="G60" s="38">
        <v>6873</v>
      </c>
      <c r="H60" s="38">
        <v>12799</v>
      </c>
      <c r="I60" s="114">
        <v>13701</v>
      </c>
      <c r="J60" s="114">
        <v>14266</v>
      </c>
      <c r="K60" s="80">
        <v>4.1237865849208086</v>
      </c>
      <c r="L60" s="80">
        <v>247.78156996587032</v>
      </c>
      <c r="M60" s="75"/>
    </row>
    <row r="61" spans="2:13" ht="15" x14ac:dyDescent="0.25">
      <c r="B61" s="70" t="s">
        <v>40</v>
      </c>
      <c r="C61" s="71" t="s">
        <v>60</v>
      </c>
      <c r="D61" s="38">
        <v>6086</v>
      </c>
      <c r="E61" s="38">
        <v>5376</v>
      </c>
      <c r="F61" s="113">
        <v>2173</v>
      </c>
      <c r="G61" s="38">
        <v>5462</v>
      </c>
      <c r="H61" s="38">
        <v>8587</v>
      </c>
      <c r="I61" s="114">
        <v>7353</v>
      </c>
      <c r="J61" s="114">
        <v>9615</v>
      </c>
      <c r="K61" s="80">
        <v>30.762953896368828</v>
      </c>
      <c r="L61" s="80">
        <v>57.985540584949057</v>
      </c>
      <c r="M61" s="237" t="s">
        <v>189</v>
      </c>
    </row>
    <row r="62" spans="2:13" x14ac:dyDescent="0.2">
      <c r="B62" s="70" t="s">
        <v>40</v>
      </c>
      <c r="C62" s="71" t="s">
        <v>61</v>
      </c>
      <c r="D62" s="38">
        <v>78215</v>
      </c>
      <c r="E62" s="38">
        <v>18069</v>
      </c>
      <c r="F62" s="113" t="s">
        <v>17</v>
      </c>
      <c r="G62" s="38">
        <v>14333</v>
      </c>
      <c r="H62" s="38">
        <v>43386</v>
      </c>
      <c r="I62" s="114">
        <v>47845</v>
      </c>
      <c r="J62" s="114">
        <v>49651</v>
      </c>
      <c r="K62" s="80">
        <v>3.7746891002194589</v>
      </c>
      <c r="L62" s="80">
        <v>-36.519849133797862</v>
      </c>
      <c r="M62" s="75"/>
    </row>
    <row r="63" spans="2:13" x14ac:dyDescent="0.2">
      <c r="B63" s="70" t="s">
        <v>40</v>
      </c>
      <c r="C63" s="71" t="s">
        <v>62</v>
      </c>
      <c r="D63" s="38">
        <v>2788888</v>
      </c>
      <c r="E63" s="38">
        <v>777623</v>
      </c>
      <c r="F63" s="113">
        <v>752191</v>
      </c>
      <c r="G63" s="38">
        <v>1349258</v>
      </c>
      <c r="H63" s="38">
        <v>2112933</v>
      </c>
      <c r="I63" s="114">
        <v>2050952</v>
      </c>
      <c r="J63" s="114">
        <v>1935938</v>
      </c>
      <c r="K63" s="80">
        <v>-5.6078348006194201</v>
      </c>
      <c r="L63" s="80">
        <v>-30.583874289681052</v>
      </c>
      <c r="M63" s="75"/>
    </row>
    <row r="64" spans="2:13" x14ac:dyDescent="0.2">
      <c r="B64" s="70" t="s">
        <v>40</v>
      </c>
      <c r="C64" s="71" t="s">
        <v>63</v>
      </c>
      <c r="D64" s="38">
        <v>31586</v>
      </c>
      <c r="E64" s="38">
        <v>9757</v>
      </c>
      <c r="F64" s="113">
        <v>12714</v>
      </c>
      <c r="G64" s="38">
        <v>19719</v>
      </c>
      <c r="H64" s="38">
        <v>35200</v>
      </c>
      <c r="I64" s="114">
        <v>29759</v>
      </c>
      <c r="J64" s="114">
        <v>33188</v>
      </c>
      <c r="K64" s="80">
        <v>11.522564602305184</v>
      </c>
      <c r="L64" s="80">
        <v>5.0718672829734688</v>
      </c>
      <c r="M64" s="75"/>
    </row>
    <row r="65" spans="2:17" x14ac:dyDescent="0.2">
      <c r="B65" s="70" t="s">
        <v>40</v>
      </c>
      <c r="C65" s="71" t="s">
        <v>64</v>
      </c>
      <c r="D65" s="38">
        <v>122666</v>
      </c>
      <c r="E65" s="38">
        <v>30207</v>
      </c>
      <c r="F65" s="113">
        <v>18515</v>
      </c>
      <c r="G65" s="38">
        <v>49971</v>
      </c>
      <c r="H65" s="38">
        <v>78763</v>
      </c>
      <c r="I65" s="114">
        <v>72305</v>
      </c>
      <c r="J65" s="114">
        <v>75388</v>
      </c>
      <c r="K65" s="80">
        <v>4.263882165825323</v>
      </c>
      <c r="L65" s="80">
        <v>-38.54205729378964</v>
      </c>
      <c r="M65" s="75"/>
    </row>
    <row r="66" spans="2:17" x14ac:dyDescent="0.2">
      <c r="B66" s="70" t="s">
        <v>40</v>
      </c>
      <c r="C66" s="71" t="s">
        <v>65</v>
      </c>
      <c r="D66" s="38">
        <v>4296</v>
      </c>
      <c r="E66" s="38">
        <v>2950</v>
      </c>
      <c r="F66" s="113">
        <v>2400</v>
      </c>
      <c r="G66" s="38">
        <v>6969</v>
      </c>
      <c r="H66" s="38">
        <v>9087</v>
      </c>
      <c r="I66" s="114">
        <v>11223</v>
      </c>
      <c r="J66" s="114">
        <v>12242</v>
      </c>
      <c r="K66" s="80">
        <v>9.0795687427604026</v>
      </c>
      <c r="L66" s="80">
        <v>184.96275605214151</v>
      </c>
      <c r="M66" s="75"/>
    </row>
    <row r="67" spans="2:17" x14ac:dyDescent="0.2">
      <c r="B67" s="70" t="s">
        <v>40</v>
      </c>
      <c r="C67" s="71" t="s">
        <v>66</v>
      </c>
      <c r="D67" s="38">
        <v>4393</v>
      </c>
      <c r="E67" s="38">
        <v>1691</v>
      </c>
      <c r="F67" s="113">
        <v>327</v>
      </c>
      <c r="G67" s="38" t="s">
        <v>17</v>
      </c>
      <c r="H67" s="38" t="s">
        <v>17</v>
      </c>
      <c r="I67" s="114">
        <v>774</v>
      </c>
      <c r="J67" s="114">
        <v>5339</v>
      </c>
      <c r="K67" s="80">
        <v>589.79328165374682</v>
      </c>
      <c r="L67" s="80">
        <v>21.534259048486231</v>
      </c>
      <c r="M67" s="75"/>
    </row>
    <row r="68" spans="2:17" x14ac:dyDescent="0.2">
      <c r="B68" s="70" t="s">
        <v>40</v>
      </c>
      <c r="C68" s="71" t="s">
        <v>67</v>
      </c>
      <c r="D68" s="38">
        <v>13996</v>
      </c>
      <c r="E68" s="38">
        <v>4945</v>
      </c>
      <c r="F68" s="113">
        <v>2769</v>
      </c>
      <c r="G68" s="38">
        <v>5835</v>
      </c>
      <c r="H68" s="38">
        <v>9852</v>
      </c>
      <c r="I68" s="114">
        <v>10112</v>
      </c>
      <c r="J68" s="114">
        <v>12367</v>
      </c>
      <c r="K68" s="80">
        <v>22.300237341772153</v>
      </c>
      <c r="L68" s="80">
        <v>-11.639039725635895</v>
      </c>
      <c r="M68" s="75"/>
    </row>
    <row r="69" spans="2:17" x14ac:dyDescent="0.2">
      <c r="B69" s="286" t="s">
        <v>68</v>
      </c>
      <c r="C69" s="287"/>
      <c r="D69" s="116">
        <f t="shared" ref="D69:E69" si="5">SUM(D42:D68)</f>
        <v>4566787</v>
      </c>
      <c r="E69" s="116">
        <f t="shared" si="5"/>
        <v>1255359</v>
      </c>
      <c r="F69" s="116">
        <f>SUM(F42:F68)</f>
        <v>1099405</v>
      </c>
      <c r="G69" s="116">
        <f>SUM(G42:G68)</f>
        <v>2142420</v>
      </c>
      <c r="H69" s="117">
        <f>SUM(H42:H68)</f>
        <v>3343842</v>
      </c>
      <c r="I69" s="117">
        <v>3231287</v>
      </c>
      <c r="J69" s="117">
        <v>3155470</v>
      </c>
      <c r="K69" s="84">
        <v>-2.3463406376468572</v>
      </c>
      <c r="L69" s="84">
        <v>-30.903937494785723</v>
      </c>
      <c r="M69" s="85"/>
    </row>
    <row r="70" spans="2:17" x14ac:dyDescent="0.2">
      <c r="B70" s="70" t="s">
        <v>69</v>
      </c>
      <c r="C70" s="71" t="s">
        <v>70</v>
      </c>
      <c r="D70" s="38">
        <v>31800</v>
      </c>
      <c r="E70" s="38">
        <v>8004</v>
      </c>
      <c r="F70" s="113">
        <v>4530</v>
      </c>
      <c r="G70" s="38">
        <v>14567</v>
      </c>
      <c r="H70" s="38">
        <v>22867</v>
      </c>
      <c r="I70" s="114">
        <v>26096</v>
      </c>
      <c r="J70" s="114">
        <v>28194</v>
      </c>
      <c r="K70" s="80">
        <v>8.0395462906192527</v>
      </c>
      <c r="L70" s="80">
        <v>-11.339622641509434</v>
      </c>
      <c r="M70" s="75"/>
    </row>
    <row r="71" spans="2:17" x14ac:dyDescent="0.2">
      <c r="B71" s="70" t="s">
        <v>69</v>
      </c>
      <c r="C71" s="71" t="s">
        <v>71</v>
      </c>
      <c r="D71" s="38">
        <v>17426</v>
      </c>
      <c r="E71" s="38">
        <v>6389</v>
      </c>
      <c r="F71" s="113">
        <v>6239</v>
      </c>
      <c r="G71" s="38">
        <v>14305</v>
      </c>
      <c r="H71" s="38">
        <v>17988</v>
      </c>
      <c r="I71" s="114">
        <v>11162</v>
      </c>
      <c r="J71" s="114">
        <v>6656</v>
      </c>
      <c r="K71" s="80">
        <v>-40.369109478588065</v>
      </c>
      <c r="L71" s="80">
        <v>-61.80420061976357</v>
      </c>
      <c r="M71" s="75"/>
    </row>
    <row r="72" spans="2:17" x14ac:dyDescent="0.2">
      <c r="B72" s="70" t="s">
        <v>69</v>
      </c>
      <c r="C72" s="71" t="s">
        <v>72</v>
      </c>
      <c r="D72" s="38">
        <v>86645</v>
      </c>
      <c r="E72" s="38">
        <v>23037</v>
      </c>
      <c r="F72" s="113">
        <v>22655</v>
      </c>
      <c r="G72" s="38">
        <v>42680</v>
      </c>
      <c r="H72" s="38">
        <v>63002</v>
      </c>
      <c r="I72" s="114">
        <v>61809</v>
      </c>
      <c r="J72" s="114">
        <v>55824</v>
      </c>
      <c r="K72" s="80">
        <v>-9.6830558656506334</v>
      </c>
      <c r="L72" s="80">
        <v>-35.571585203993308</v>
      </c>
      <c r="M72" s="75"/>
    </row>
    <row r="73" spans="2:17" x14ac:dyDescent="0.2">
      <c r="B73" s="286" t="s">
        <v>73</v>
      </c>
      <c r="C73" s="287"/>
      <c r="D73" s="116">
        <f t="shared" ref="D73:E73" si="6">SUM(D70:D72)</f>
        <v>135871</v>
      </c>
      <c r="E73" s="116">
        <f t="shared" si="6"/>
        <v>37430</v>
      </c>
      <c r="F73" s="116">
        <f>SUM(F70:F72)</f>
        <v>33424</v>
      </c>
      <c r="G73" s="116">
        <f>SUM(G70:G72)</f>
        <v>71552</v>
      </c>
      <c r="H73" s="117">
        <f>SUM(H70:H72)</f>
        <v>103857</v>
      </c>
      <c r="I73" s="117">
        <v>99067</v>
      </c>
      <c r="J73" s="117">
        <v>90674</v>
      </c>
      <c r="K73" s="84">
        <v>-8.4720441721259352</v>
      </c>
      <c r="L73" s="84">
        <v>-33.264640725393939</v>
      </c>
      <c r="M73" s="85"/>
    </row>
    <row r="74" spans="2:17" x14ac:dyDescent="0.2">
      <c r="B74" s="70" t="s">
        <v>74</v>
      </c>
      <c r="C74" s="71" t="s">
        <v>75</v>
      </c>
      <c r="D74" s="38">
        <v>164510</v>
      </c>
      <c r="E74" s="38">
        <v>39236</v>
      </c>
      <c r="F74" s="113">
        <v>38726</v>
      </c>
      <c r="G74" s="38">
        <v>58098</v>
      </c>
      <c r="H74" s="38">
        <v>85741</v>
      </c>
      <c r="I74" s="114">
        <v>78899</v>
      </c>
      <c r="J74" s="114">
        <v>84455</v>
      </c>
      <c r="K74" s="80">
        <v>7.041914346189432</v>
      </c>
      <c r="L74" s="80">
        <v>-48.662695276882864</v>
      </c>
      <c r="M74" s="75"/>
    </row>
    <row r="75" spans="2:17" x14ac:dyDescent="0.2">
      <c r="B75" s="70" t="s">
        <v>74</v>
      </c>
      <c r="C75" s="71" t="s">
        <v>76</v>
      </c>
      <c r="D75" s="38">
        <v>11049</v>
      </c>
      <c r="E75" s="38">
        <v>3841</v>
      </c>
      <c r="F75" s="113">
        <v>1004</v>
      </c>
      <c r="G75" s="38">
        <v>5544</v>
      </c>
      <c r="H75" s="38">
        <v>9113</v>
      </c>
      <c r="I75" s="114">
        <v>8473</v>
      </c>
      <c r="J75" s="114">
        <v>9064</v>
      </c>
      <c r="K75" s="80">
        <v>6.9750973681104682</v>
      </c>
      <c r="L75" s="80">
        <v>-17.965426735451175</v>
      </c>
      <c r="M75" s="75"/>
    </row>
    <row r="76" spans="2:17" x14ac:dyDescent="0.2">
      <c r="B76" s="70" t="s">
        <v>74</v>
      </c>
      <c r="C76" s="71" t="s">
        <v>77</v>
      </c>
      <c r="D76" s="38">
        <v>7063</v>
      </c>
      <c r="E76" s="38">
        <v>2661</v>
      </c>
      <c r="F76" s="113">
        <v>2679</v>
      </c>
      <c r="G76" s="38">
        <v>4579</v>
      </c>
      <c r="H76" s="38">
        <v>7016</v>
      </c>
      <c r="I76" s="114">
        <v>6667</v>
      </c>
      <c r="J76" s="114">
        <v>6460</v>
      </c>
      <c r="K76" s="80">
        <v>-3.1048447577621117</v>
      </c>
      <c r="L76" s="80">
        <v>-8.5374486761999151</v>
      </c>
      <c r="M76" s="75"/>
    </row>
    <row r="77" spans="2:17" x14ac:dyDescent="0.2">
      <c r="B77" s="70" t="s">
        <v>74</v>
      </c>
      <c r="C77" s="71" t="s">
        <v>78</v>
      </c>
      <c r="D77" s="38">
        <v>19752</v>
      </c>
      <c r="E77" s="38">
        <v>8211</v>
      </c>
      <c r="F77" s="113">
        <v>4705</v>
      </c>
      <c r="G77" s="38">
        <v>9939</v>
      </c>
      <c r="H77" s="38">
        <v>14337</v>
      </c>
      <c r="I77" s="114">
        <v>15322</v>
      </c>
      <c r="J77" s="114">
        <v>11403</v>
      </c>
      <c r="K77" s="80">
        <v>-25.577600835400077</v>
      </c>
      <c r="L77" s="80">
        <v>-42.269137302551641</v>
      </c>
      <c r="M77" s="75"/>
    </row>
    <row r="78" spans="2:17" x14ac:dyDescent="0.2">
      <c r="B78" s="286" t="s">
        <v>79</v>
      </c>
      <c r="C78" s="287"/>
      <c r="D78" s="116">
        <f t="shared" ref="D78:E78" si="7">SUM(D74:D77)</f>
        <v>202374</v>
      </c>
      <c r="E78" s="116">
        <f t="shared" si="7"/>
        <v>53949</v>
      </c>
      <c r="F78" s="116">
        <f>SUM(F74:F77)</f>
        <v>47114</v>
      </c>
      <c r="G78" s="116">
        <f>SUM(G74:G77)</f>
        <v>78160</v>
      </c>
      <c r="H78" s="117">
        <f>SUM(H74:H77)</f>
        <v>116207</v>
      </c>
      <c r="I78" s="117">
        <v>109361</v>
      </c>
      <c r="J78" s="117">
        <v>111382</v>
      </c>
      <c r="K78" s="84">
        <v>1.8480079735920485</v>
      </c>
      <c r="L78" s="84">
        <v>-44.962297528338617</v>
      </c>
      <c r="M78" s="85"/>
    </row>
    <row r="79" spans="2:17" x14ac:dyDescent="0.2">
      <c r="B79" s="286" t="s">
        <v>80</v>
      </c>
      <c r="C79" s="287"/>
      <c r="D79" s="116">
        <f t="shared" ref="D79:H79" si="8">D78+D73+D69+D41+D35+D21+D17+D13</f>
        <v>7219644</v>
      </c>
      <c r="E79" s="116">
        <f t="shared" si="8"/>
        <v>2021462</v>
      </c>
      <c r="F79" s="116">
        <f t="shared" si="8"/>
        <v>1736675</v>
      </c>
      <c r="G79" s="116">
        <f t="shared" si="8"/>
        <v>3319371</v>
      </c>
      <c r="H79" s="117">
        <f t="shared" si="8"/>
        <v>5163097</v>
      </c>
      <c r="I79" s="117">
        <v>4937362</v>
      </c>
      <c r="J79" s="117">
        <v>4836125</v>
      </c>
      <c r="K79" s="84">
        <v>-2.0488001490699332</v>
      </c>
      <c r="L79" s="84">
        <v>-33.014356386547597</v>
      </c>
      <c r="M79" s="85"/>
    </row>
    <row r="80" spans="2:17" x14ac:dyDescent="0.2">
      <c r="B80" s="95"/>
      <c r="C80" s="96"/>
      <c r="D80" s="97"/>
      <c r="E80" s="98"/>
      <c r="F80" s="99"/>
      <c r="G80" s="99"/>
      <c r="H80" s="100"/>
      <c r="I80" s="100"/>
      <c r="J80" s="100"/>
      <c r="K80" s="102"/>
      <c r="L80" s="102"/>
      <c r="M80" s="103"/>
      <c r="N80" s="103"/>
      <c r="O80" s="101"/>
      <c r="P80" s="104"/>
      <c r="Q80" s="105"/>
    </row>
    <row r="81" spans="2:17" x14ac:dyDescent="0.2">
      <c r="B81" s="95"/>
      <c r="C81" s="96"/>
      <c r="D81" s="96"/>
      <c r="E81" s="106"/>
      <c r="F81" s="101"/>
      <c r="G81" s="101"/>
      <c r="H81" s="107"/>
      <c r="I81" s="107"/>
      <c r="J81" s="107"/>
      <c r="K81" s="103"/>
      <c r="L81" s="103"/>
      <c r="M81" s="103"/>
      <c r="N81" s="103"/>
      <c r="O81" s="101"/>
      <c r="P81" s="104"/>
      <c r="Q81" s="105"/>
    </row>
    <row r="82" spans="2:17" x14ac:dyDescent="0.2">
      <c r="B82" s="95"/>
      <c r="C82" s="96"/>
      <c r="D82" s="96"/>
      <c r="E82" s="106"/>
      <c r="F82" s="101"/>
      <c r="G82" s="101"/>
      <c r="H82" s="107"/>
      <c r="I82" s="107"/>
      <c r="J82" s="107"/>
      <c r="K82" s="103"/>
      <c r="L82" s="103"/>
      <c r="M82" s="103"/>
      <c r="N82" s="103"/>
      <c r="O82" s="101"/>
      <c r="P82" s="104"/>
      <c r="Q82" s="105"/>
    </row>
    <row r="83" spans="2:17" x14ac:dyDescent="0.2">
      <c r="B83" s="95"/>
      <c r="C83" s="96"/>
      <c r="D83" s="96"/>
      <c r="E83" s="106"/>
      <c r="F83" s="101"/>
      <c r="G83" s="101"/>
      <c r="H83" s="107"/>
      <c r="I83" s="107"/>
      <c r="J83" s="107"/>
      <c r="K83" s="103"/>
      <c r="L83" s="103"/>
      <c r="M83" s="103"/>
      <c r="N83" s="103"/>
      <c r="O83" s="101"/>
      <c r="P83" s="104"/>
      <c r="Q83" s="105"/>
    </row>
    <row r="84" spans="2:17" x14ac:dyDescent="0.2">
      <c r="B84" s="95"/>
      <c r="C84" s="96"/>
      <c r="D84" s="96"/>
      <c r="E84" s="106"/>
      <c r="F84" s="101"/>
      <c r="G84" s="101"/>
      <c r="H84" s="107"/>
      <c r="I84" s="107"/>
      <c r="J84" s="107"/>
      <c r="K84" s="103"/>
      <c r="L84" s="103"/>
      <c r="M84" s="103"/>
      <c r="N84" s="103"/>
      <c r="O84" s="101"/>
      <c r="P84" s="104"/>
      <c r="Q84" s="105"/>
    </row>
    <row r="85" spans="2:17" x14ac:dyDescent="0.2">
      <c r="B85" s="222" t="s">
        <v>91</v>
      </c>
      <c r="C85" s="223"/>
      <c r="D85" s="223"/>
      <c r="E85" s="224"/>
      <c r="F85" s="223"/>
      <c r="G85" s="223"/>
      <c r="H85" s="223"/>
      <c r="I85" s="223"/>
      <c r="J85" s="223"/>
      <c r="K85" s="223"/>
      <c r="L85" s="223"/>
      <c r="M85" s="223"/>
      <c r="N85" s="108"/>
      <c r="O85" s="108"/>
      <c r="P85" s="108"/>
      <c r="Q85" s="108"/>
    </row>
    <row r="86" spans="2:17" x14ac:dyDescent="0.2">
      <c r="B86" s="111" t="s">
        <v>81</v>
      </c>
      <c r="C86" s="108"/>
      <c r="D86" s="108"/>
      <c r="E86" s="109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</row>
    <row r="87" spans="2:17" x14ac:dyDescent="0.2">
      <c r="B87" s="111" t="s">
        <v>82</v>
      </c>
      <c r="C87" s="108"/>
      <c r="D87" s="108"/>
      <c r="E87" s="109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</row>
    <row r="88" spans="2:17" x14ac:dyDescent="0.2">
      <c r="B88" s="111" t="s">
        <v>83</v>
      </c>
      <c r="C88" s="108"/>
      <c r="D88" s="108"/>
      <c r="E88" s="109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</row>
    <row r="89" spans="2:17" x14ac:dyDescent="0.2">
      <c r="B89" s="111" t="s">
        <v>84</v>
      </c>
      <c r="C89" s="108"/>
      <c r="D89" s="108"/>
      <c r="E89" s="109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</row>
    <row r="90" spans="2:17" x14ac:dyDescent="0.2">
      <c r="B90" s="111" t="s">
        <v>85</v>
      </c>
      <c r="C90" s="108"/>
      <c r="D90" s="108"/>
      <c r="E90" s="109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</row>
    <row r="91" spans="2:17" x14ac:dyDescent="0.2">
      <c r="B91" s="111" t="s">
        <v>86</v>
      </c>
      <c r="C91" s="108"/>
      <c r="D91" s="108"/>
      <c r="E91" s="109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</row>
    <row r="92" spans="2:17" x14ac:dyDescent="0.2">
      <c r="B92" s="111" t="s">
        <v>87</v>
      </c>
      <c r="C92" s="108"/>
      <c r="D92" s="108"/>
      <c r="E92" s="109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</row>
    <row r="93" spans="2:17" x14ac:dyDescent="0.2">
      <c r="B93" s="111" t="s">
        <v>88</v>
      </c>
      <c r="C93" s="108"/>
      <c r="D93" s="108"/>
      <c r="E93" s="109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</row>
    <row r="94" spans="2:17" x14ac:dyDescent="0.2">
      <c r="B94" s="111" t="s">
        <v>89</v>
      </c>
    </row>
  </sheetData>
  <mergeCells count="24">
    <mergeCell ref="K8:L8"/>
    <mergeCell ref="M8:M9"/>
    <mergeCell ref="B1:C1"/>
    <mergeCell ref="D1:G1"/>
    <mergeCell ref="B2:C2"/>
    <mergeCell ref="D2:G4"/>
    <mergeCell ref="B3:C3"/>
    <mergeCell ref="B4:C4"/>
    <mergeCell ref="D6:G6"/>
    <mergeCell ref="B6:C6"/>
    <mergeCell ref="B5:C5"/>
    <mergeCell ref="D5:G5"/>
    <mergeCell ref="B8:B9"/>
    <mergeCell ref="C8:C9"/>
    <mergeCell ref="D8:J8"/>
    <mergeCell ref="B73:C73"/>
    <mergeCell ref="B78:C78"/>
    <mergeCell ref="B79:C79"/>
    <mergeCell ref="B13:C13"/>
    <mergeCell ref="B17:C17"/>
    <mergeCell ref="B21:C21"/>
    <mergeCell ref="B35:C35"/>
    <mergeCell ref="B41:C41"/>
    <mergeCell ref="B69:C69"/>
  </mergeCells>
  <phoneticPr fontId="40" type="noConversion"/>
  <hyperlinks>
    <hyperlink ref="M61" location="Tavola_02!B89" display="Vedi" xr:uid="{1BF2CB1D-5D06-4F52-9FE4-DDF3D23E4FFF}"/>
    <hyperlink ref="M32" location="Tavola_02!B91" display="Vedi" xr:uid="{F0778A98-C5C2-422E-A576-A1D83ECB6DF0}"/>
    <hyperlink ref="M25" location="Tavola_02!B90" display="Vedi" xr:uid="{48EC371D-C39F-4712-98FD-CF39504C153D}"/>
    <hyperlink ref="M20" location="Tavola_02!B94" display="Vedi" xr:uid="{2FFC4E33-55D9-465C-A3A6-947F7A6AB193}"/>
    <hyperlink ref="M30" location="Tavola_02!B86" display="Vedi" xr:uid="{5FC3DA3D-FF2F-4131-ADDA-FE61911970CE}"/>
    <hyperlink ref="M42" location="Tavola_02!B93" display="Vedi" xr:uid="{955F4704-9356-48AD-929B-11E0DFB5C9B2}"/>
    <hyperlink ref="M43" location="Tavola_02!B88" display="Vedi" xr:uid="{40A9CC2D-FDD9-4569-B55B-E120FED7B9D0}"/>
    <hyperlink ref="M45" location="Tavola_02!B87" display="Vedi" xr:uid="{9C58F19D-8F4F-4AD2-941D-7E028C193BCA}"/>
    <hyperlink ref="M52" location="Tavola_02!B92" display="Vedi" xr:uid="{A42840B5-A048-4EB9-BFB1-E79031A61007}"/>
  </hyperlinks>
  <pageMargins left="0.7" right="0.7" top="0.75" bottom="0.75" header="0.3" footer="0.3"/>
  <pageSetup paperSize="9" orientation="portrait" verticalDpi="0" r:id="rId1"/>
  <ignoredErrors>
    <ignoredError sqref="D9:H9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C6998-266D-495C-B087-F8C1A80E55B6}">
  <sheetPr>
    <pageSetUpPr autoPageBreaks="0"/>
  </sheetPr>
  <dimension ref="A1:R94"/>
  <sheetViews>
    <sheetView showGridLines="0" zoomScale="99" zoomScaleNormal="99" workbookViewId="0">
      <pane xSplit="3" ySplit="9" topLeftCell="D56" activePane="bottomRight" state="frozen"/>
      <selection activeCell="A28" sqref="A28"/>
      <selection pane="topRight" activeCell="A28" sqref="A28"/>
      <selection pane="bottomLeft" activeCell="A28" sqref="A28"/>
      <selection pane="bottomRight" activeCell="I4" sqref="I4"/>
    </sheetView>
  </sheetViews>
  <sheetFormatPr defaultColWidth="9.140625" defaultRowHeight="12.75" x14ac:dyDescent="0.2"/>
  <cols>
    <col min="1" max="1" width="2.42578125" style="2" customWidth="1"/>
    <col min="2" max="2" width="7.42578125" style="2" customWidth="1"/>
    <col min="3" max="3" width="22.85546875" style="2" customWidth="1"/>
    <col min="4" max="8" width="14.28515625" style="2" bestFit="1" customWidth="1"/>
    <col min="9" max="10" width="14.28515625" style="2" customWidth="1"/>
    <col min="11" max="12" width="11.5703125" style="2" customWidth="1"/>
    <col min="13" max="14" width="10.7109375" style="2" customWidth="1"/>
    <col min="15" max="15" width="11.140625" style="2" customWidth="1"/>
    <col min="16" max="16" width="11" style="2" customWidth="1"/>
    <col min="17" max="17" width="11.140625" style="2" customWidth="1"/>
    <col min="18" max="21" width="9.140625" style="2"/>
    <col min="22" max="22" width="13.42578125" style="2" customWidth="1"/>
    <col min="23" max="23" width="9.140625" style="2"/>
    <col min="24" max="24" width="16.42578125" style="2" customWidth="1"/>
    <col min="25" max="16384" width="9.140625" style="2"/>
  </cols>
  <sheetData>
    <row r="1" spans="2:18" ht="29.25" customHeight="1" x14ac:dyDescent="0.2">
      <c r="B1" s="282"/>
      <c r="C1" s="283"/>
      <c r="D1" s="274" t="s">
        <v>205</v>
      </c>
      <c r="E1" s="275"/>
      <c r="F1" s="275"/>
      <c r="G1" s="276"/>
    </row>
    <row r="2" spans="2:18" ht="18" customHeight="1" x14ac:dyDescent="0.2">
      <c r="B2" s="284" t="s">
        <v>151</v>
      </c>
      <c r="C2" s="284"/>
      <c r="D2" s="273" t="s">
        <v>183</v>
      </c>
      <c r="E2" s="273"/>
      <c r="F2" s="273"/>
      <c r="G2" s="273"/>
    </row>
    <row r="3" spans="2:18" ht="18" customHeight="1" x14ac:dyDescent="0.2">
      <c r="B3" s="272" t="s">
        <v>136</v>
      </c>
      <c r="C3" s="272"/>
      <c r="D3" s="273"/>
      <c r="E3" s="273"/>
      <c r="F3" s="273"/>
      <c r="G3" s="273"/>
    </row>
    <row r="4" spans="2:18" ht="15.75" customHeight="1" x14ac:dyDescent="0.2">
      <c r="B4" s="272" t="s">
        <v>90</v>
      </c>
      <c r="C4" s="272"/>
      <c r="D4" s="273"/>
      <c r="E4" s="273"/>
      <c r="F4" s="273"/>
      <c r="G4" s="273"/>
    </row>
    <row r="5" spans="2:18" ht="18.600000000000001" customHeight="1" x14ac:dyDescent="0.2">
      <c r="B5" s="272" t="s">
        <v>148</v>
      </c>
      <c r="C5" s="272"/>
      <c r="D5" s="285" t="s">
        <v>92</v>
      </c>
      <c r="E5" s="285"/>
      <c r="F5" s="285"/>
      <c r="G5" s="285"/>
      <c r="L5" s="22"/>
    </row>
    <row r="6" spans="2:18" ht="12.75" customHeight="1" x14ac:dyDescent="0.2">
      <c r="B6" s="280" t="s">
        <v>219</v>
      </c>
      <c r="C6" s="281"/>
      <c r="D6" s="277" t="s">
        <v>220</v>
      </c>
      <c r="E6" s="278"/>
      <c r="F6" s="278"/>
      <c r="G6" s="279"/>
    </row>
    <row r="7" spans="2:18" ht="29.25" customHeight="1" x14ac:dyDescent="0.2"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</row>
    <row r="8" spans="2:18" ht="18" customHeight="1" x14ac:dyDescent="0.2">
      <c r="B8" s="293" t="s">
        <v>97</v>
      </c>
      <c r="C8" s="295" t="s">
        <v>96</v>
      </c>
      <c r="D8" s="297" t="s">
        <v>90</v>
      </c>
      <c r="E8" s="298"/>
      <c r="F8" s="298"/>
      <c r="G8" s="298"/>
      <c r="H8" s="298"/>
      <c r="I8" s="298"/>
      <c r="J8" s="299"/>
      <c r="K8" s="300" t="s">
        <v>181</v>
      </c>
      <c r="L8" s="300"/>
      <c r="M8" s="290" t="s">
        <v>91</v>
      </c>
    </row>
    <row r="9" spans="2:18" ht="19.5" customHeight="1" thickBot="1" x14ac:dyDescent="0.25">
      <c r="B9" s="294"/>
      <c r="C9" s="296"/>
      <c r="D9" s="62">
        <v>2019</v>
      </c>
      <c r="E9" s="62">
        <v>2020</v>
      </c>
      <c r="F9" s="62">
        <v>2021</v>
      </c>
      <c r="G9" s="62">
        <v>2022</v>
      </c>
      <c r="H9" s="62">
        <v>2023</v>
      </c>
      <c r="I9" s="62">
        <v>2024</v>
      </c>
      <c r="J9" s="62">
        <v>2025</v>
      </c>
      <c r="K9" s="63" t="s">
        <v>221</v>
      </c>
      <c r="L9" s="63" t="s">
        <v>222</v>
      </c>
      <c r="M9" s="291"/>
    </row>
    <row r="10" spans="2:18" ht="20.25" customHeight="1" thickTop="1" x14ac:dyDescent="0.2">
      <c r="B10" s="64" t="s">
        <v>3</v>
      </c>
      <c r="C10" s="65" t="s">
        <v>4</v>
      </c>
      <c r="D10" s="66">
        <v>307017</v>
      </c>
      <c r="E10" s="66">
        <v>94639</v>
      </c>
      <c r="F10" s="67">
        <v>77562</v>
      </c>
      <c r="G10" s="66">
        <v>137050.4</v>
      </c>
      <c r="H10" s="66">
        <v>216825.2</v>
      </c>
      <c r="I10" s="66">
        <v>194199</v>
      </c>
      <c r="J10" s="66">
        <v>209798</v>
      </c>
      <c r="K10" s="68">
        <v>8.0324821446042449</v>
      </c>
      <c r="L10" s="68">
        <v>-31.665673236335444</v>
      </c>
      <c r="M10" s="69"/>
    </row>
    <row r="11" spans="2:18" x14ac:dyDescent="0.2">
      <c r="B11" s="70" t="s">
        <v>3</v>
      </c>
      <c r="C11" s="71" t="s">
        <v>5</v>
      </c>
      <c r="D11" s="72">
        <v>1645005</v>
      </c>
      <c r="E11" s="72">
        <v>435525</v>
      </c>
      <c r="F11" s="73">
        <v>438391</v>
      </c>
      <c r="G11" s="72">
        <v>813034.07999999961</v>
      </c>
      <c r="H11" s="72">
        <v>1284458.2000000002</v>
      </c>
      <c r="I11" s="72">
        <v>975983</v>
      </c>
      <c r="J11" s="72">
        <v>991349</v>
      </c>
      <c r="K11" s="74">
        <v>1.5744126690731293</v>
      </c>
      <c r="L11" s="74">
        <v>-39.735806274145062</v>
      </c>
      <c r="M11" s="75"/>
    </row>
    <row r="12" spans="2:18" x14ac:dyDescent="0.2">
      <c r="B12" s="76" t="s">
        <v>3</v>
      </c>
      <c r="C12" s="77" t="s">
        <v>6</v>
      </c>
      <c r="D12" s="78">
        <v>1094120</v>
      </c>
      <c r="E12" s="78">
        <v>300623</v>
      </c>
      <c r="F12" s="79">
        <v>221347</v>
      </c>
      <c r="G12" s="78">
        <v>446690.99999999988</v>
      </c>
      <c r="H12" s="78">
        <v>769469.79999999993</v>
      </c>
      <c r="I12" s="78">
        <v>736760</v>
      </c>
      <c r="J12" s="78">
        <v>689422</v>
      </c>
      <c r="K12" s="80">
        <v>-6.4251588034095226</v>
      </c>
      <c r="L12" s="80">
        <v>-36.988447336672394</v>
      </c>
      <c r="M12" s="81"/>
    </row>
    <row r="13" spans="2:18" x14ac:dyDescent="0.2">
      <c r="B13" s="286" t="s">
        <v>7</v>
      </c>
      <c r="C13" s="287"/>
      <c r="D13" s="82">
        <v>3046142</v>
      </c>
      <c r="E13" s="82">
        <v>830787</v>
      </c>
      <c r="F13" s="82">
        <v>737300</v>
      </c>
      <c r="G13" s="82">
        <v>1396775.4799999995</v>
      </c>
      <c r="H13" s="83">
        <v>2270753.2000000002</v>
      </c>
      <c r="I13" s="83">
        <v>1906942</v>
      </c>
      <c r="J13" s="83">
        <v>1890569</v>
      </c>
      <c r="K13" s="84">
        <v>-0.85859978961080108</v>
      </c>
      <c r="L13" s="84">
        <v>-37.935624800157051</v>
      </c>
      <c r="M13" s="85"/>
    </row>
    <row r="14" spans="2:18" x14ac:dyDescent="0.2">
      <c r="B14" s="86" t="s">
        <v>8</v>
      </c>
      <c r="C14" s="87" t="s">
        <v>9</v>
      </c>
      <c r="D14" s="88">
        <v>1574270</v>
      </c>
      <c r="E14" s="88">
        <v>457901</v>
      </c>
      <c r="F14" s="89">
        <v>414884</v>
      </c>
      <c r="G14" s="88">
        <v>716385.19999999984</v>
      </c>
      <c r="H14" s="88">
        <v>1280690.5</v>
      </c>
      <c r="I14" s="88">
        <v>1187433</v>
      </c>
      <c r="J14" s="88">
        <v>1102626</v>
      </c>
      <c r="K14" s="90">
        <v>-7.1420450669637789</v>
      </c>
      <c r="L14" s="90">
        <v>-29.95953680118404</v>
      </c>
      <c r="M14" s="91"/>
    </row>
    <row r="15" spans="2:18" x14ac:dyDescent="0.2">
      <c r="B15" s="70" t="s">
        <v>8</v>
      </c>
      <c r="C15" s="71" t="s">
        <v>10</v>
      </c>
      <c r="D15" s="72">
        <v>68072</v>
      </c>
      <c r="E15" s="72">
        <v>26410</v>
      </c>
      <c r="F15" s="73">
        <v>9629</v>
      </c>
      <c r="G15" s="72">
        <v>22075</v>
      </c>
      <c r="H15" s="72">
        <v>38739</v>
      </c>
      <c r="I15" s="72">
        <v>32758</v>
      </c>
      <c r="J15" s="72">
        <v>43777</v>
      </c>
      <c r="K15" s="74">
        <v>33.637584712131385</v>
      </c>
      <c r="L15" s="74">
        <v>-35.690151604183804</v>
      </c>
      <c r="M15" s="75"/>
    </row>
    <row r="16" spans="2:18" x14ac:dyDescent="0.2">
      <c r="B16" s="76" t="s">
        <v>8</v>
      </c>
      <c r="C16" s="77" t="s">
        <v>11</v>
      </c>
      <c r="D16" s="78">
        <v>54526</v>
      </c>
      <c r="E16" s="78">
        <v>19331</v>
      </c>
      <c r="F16" s="79">
        <v>10051</v>
      </c>
      <c r="G16" s="78">
        <v>10541</v>
      </c>
      <c r="H16" s="78" t="s">
        <v>17</v>
      </c>
      <c r="I16" s="78" t="s">
        <v>17</v>
      </c>
      <c r="J16" s="78" t="s">
        <v>17</v>
      </c>
      <c r="K16" s="80" t="s">
        <v>17</v>
      </c>
      <c r="L16" s="80" t="s">
        <v>17</v>
      </c>
      <c r="M16" s="81"/>
    </row>
    <row r="17" spans="1:13" s="92" customFormat="1" x14ac:dyDescent="0.2">
      <c r="A17" s="2"/>
      <c r="B17" s="286" t="s">
        <v>12</v>
      </c>
      <c r="C17" s="287"/>
      <c r="D17" s="82">
        <v>1696868</v>
      </c>
      <c r="E17" s="82">
        <v>503642</v>
      </c>
      <c r="F17" s="82">
        <v>434564</v>
      </c>
      <c r="G17" s="82">
        <v>749001.19999999984</v>
      </c>
      <c r="H17" s="83">
        <v>1319429.5</v>
      </c>
      <c r="I17" s="83">
        <v>1220191</v>
      </c>
      <c r="J17" s="83">
        <v>1146403</v>
      </c>
      <c r="K17" s="84">
        <v>-6.0472499797162902</v>
      </c>
      <c r="L17" s="84">
        <v>-32.44006015789089</v>
      </c>
      <c r="M17" s="85"/>
    </row>
    <row r="18" spans="1:13" x14ac:dyDescent="0.2">
      <c r="A18" s="93"/>
      <c r="B18" s="86" t="s">
        <v>13</v>
      </c>
      <c r="C18" s="87" t="s">
        <v>14</v>
      </c>
      <c r="D18" s="88">
        <v>1090562</v>
      </c>
      <c r="E18" s="88">
        <v>312549</v>
      </c>
      <c r="F18" s="89">
        <v>259055</v>
      </c>
      <c r="G18" s="88">
        <v>464384.1</v>
      </c>
      <c r="H18" s="88">
        <v>738676.6</v>
      </c>
      <c r="I18" s="88">
        <v>719649</v>
      </c>
      <c r="J18" s="88">
        <v>682468</v>
      </c>
      <c r="K18" s="90">
        <v>-5.3481824612013371</v>
      </c>
      <c r="L18" s="90">
        <v>-37.420522629616656</v>
      </c>
      <c r="M18" s="91"/>
    </row>
    <row r="19" spans="1:13" x14ac:dyDescent="0.2">
      <c r="B19" s="70" t="s">
        <v>13</v>
      </c>
      <c r="C19" s="71" t="s">
        <v>15</v>
      </c>
      <c r="D19" s="72">
        <v>202246</v>
      </c>
      <c r="E19" s="72">
        <v>76426</v>
      </c>
      <c r="F19" s="73">
        <v>67829</v>
      </c>
      <c r="G19" s="72">
        <v>132665.1</v>
      </c>
      <c r="H19" s="72">
        <v>230618.5</v>
      </c>
      <c r="I19" s="72">
        <v>288145</v>
      </c>
      <c r="J19" s="72">
        <v>265932</v>
      </c>
      <c r="K19" s="74">
        <v>-7.7089659719932673</v>
      </c>
      <c r="L19" s="74">
        <v>31.489374326315478</v>
      </c>
      <c r="M19" s="75"/>
    </row>
    <row r="20" spans="1:13" ht="15" x14ac:dyDescent="0.25">
      <c r="B20" s="76" t="s">
        <v>13</v>
      </c>
      <c r="C20" s="77" t="s">
        <v>16</v>
      </c>
      <c r="D20" s="78" t="s">
        <v>17</v>
      </c>
      <c r="E20" s="78" t="s">
        <v>17</v>
      </c>
      <c r="F20" s="79">
        <v>2228</v>
      </c>
      <c r="G20" s="78">
        <v>9254</v>
      </c>
      <c r="H20" s="78">
        <v>16037</v>
      </c>
      <c r="I20" s="78">
        <v>11672</v>
      </c>
      <c r="J20" s="78">
        <v>14224</v>
      </c>
      <c r="K20" s="80">
        <v>21.864290610006854</v>
      </c>
      <c r="L20" s="80" t="s">
        <v>17</v>
      </c>
      <c r="M20" s="237" t="s">
        <v>189</v>
      </c>
    </row>
    <row r="21" spans="1:13" x14ac:dyDescent="0.2">
      <c r="B21" s="286" t="s">
        <v>18</v>
      </c>
      <c r="C21" s="287"/>
      <c r="D21" s="82">
        <v>1292808</v>
      </c>
      <c r="E21" s="82">
        <v>388975</v>
      </c>
      <c r="F21" s="82">
        <v>329112</v>
      </c>
      <c r="G21" s="82">
        <v>606303.19999999995</v>
      </c>
      <c r="H21" s="83">
        <v>985332.1</v>
      </c>
      <c r="I21" s="83">
        <v>1019466</v>
      </c>
      <c r="J21" s="83">
        <v>962624</v>
      </c>
      <c r="K21" s="84">
        <v>-5.7034011952819572</v>
      </c>
      <c r="L21" s="84">
        <v>-25.540064727322232</v>
      </c>
      <c r="M21" s="85"/>
    </row>
    <row r="22" spans="1:13" x14ac:dyDescent="0.2">
      <c r="B22" s="70" t="s">
        <v>19</v>
      </c>
      <c r="C22" s="71" t="s">
        <v>20</v>
      </c>
      <c r="D22" s="72">
        <v>620243</v>
      </c>
      <c r="E22" s="72">
        <v>183308</v>
      </c>
      <c r="F22" s="73">
        <v>129497</v>
      </c>
      <c r="G22" s="72">
        <v>259424</v>
      </c>
      <c r="H22" s="72">
        <v>413496.5</v>
      </c>
      <c r="I22" s="78">
        <v>409823</v>
      </c>
      <c r="J22" s="78">
        <v>423925</v>
      </c>
      <c r="K22" s="80">
        <v>3.440997699006644</v>
      </c>
      <c r="L22" s="80">
        <v>-31.651788089506855</v>
      </c>
      <c r="M22" s="75"/>
    </row>
    <row r="23" spans="1:13" x14ac:dyDescent="0.2">
      <c r="B23" s="70" t="s">
        <v>19</v>
      </c>
      <c r="C23" s="71" t="s">
        <v>21</v>
      </c>
      <c r="D23" s="72">
        <v>1586316</v>
      </c>
      <c r="E23" s="72">
        <v>443056</v>
      </c>
      <c r="F23" s="73">
        <v>479953</v>
      </c>
      <c r="G23" s="72">
        <v>870822.3000000004</v>
      </c>
      <c r="H23" s="72">
        <v>1307180.1000000001</v>
      </c>
      <c r="I23" s="78">
        <v>1268025</v>
      </c>
      <c r="J23" s="78">
        <v>1163092</v>
      </c>
      <c r="K23" s="80">
        <v>-8.2753100293763922</v>
      </c>
      <c r="L23" s="80">
        <v>-26.679677945629997</v>
      </c>
      <c r="M23" s="75"/>
    </row>
    <row r="24" spans="1:13" x14ac:dyDescent="0.2">
      <c r="B24" s="70" t="s">
        <v>19</v>
      </c>
      <c r="C24" s="71" t="s">
        <v>22</v>
      </c>
      <c r="D24" s="72">
        <v>599999</v>
      </c>
      <c r="E24" s="72">
        <v>211914</v>
      </c>
      <c r="F24" s="73">
        <v>166661</v>
      </c>
      <c r="G24" s="72">
        <v>324726.40000000002</v>
      </c>
      <c r="H24" s="72">
        <v>460386.6</v>
      </c>
      <c r="I24" s="78">
        <v>486093</v>
      </c>
      <c r="J24" s="78">
        <v>480586</v>
      </c>
      <c r="K24" s="80">
        <v>-1.2795415096083729</v>
      </c>
      <c r="L24" s="80">
        <v>-19.902199836999728</v>
      </c>
      <c r="M24" s="94"/>
    </row>
    <row r="25" spans="1:13" ht="15" x14ac:dyDescent="0.25">
      <c r="B25" s="70" t="s">
        <v>19</v>
      </c>
      <c r="C25" s="71" t="s">
        <v>23</v>
      </c>
      <c r="D25" s="72">
        <v>36327</v>
      </c>
      <c r="E25" s="72">
        <v>19075</v>
      </c>
      <c r="F25" s="73">
        <v>11831</v>
      </c>
      <c r="G25" s="72">
        <v>26986.299999999996</v>
      </c>
      <c r="H25" s="72">
        <v>36451.259999999995</v>
      </c>
      <c r="I25" s="78">
        <v>50268</v>
      </c>
      <c r="J25" s="78">
        <v>43300</v>
      </c>
      <c r="K25" s="80">
        <v>-13.861701281133126</v>
      </c>
      <c r="L25" s="80">
        <v>19.195089052220112</v>
      </c>
      <c r="M25" s="237" t="s">
        <v>189</v>
      </c>
    </row>
    <row r="26" spans="1:13" x14ac:dyDescent="0.2">
      <c r="B26" s="70" t="s">
        <v>19</v>
      </c>
      <c r="C26" s="71" t="s">
        <v>24</v>
      </c>
      <c r="D26" s="72">
        <v>27192</v>
      </c>
      <c r="E26" s="72">
        <v>9431</v>
      </c>
      <c r="F26" s="73">
        <v>63</v>
      </c>
      <c r="G26" s="72">
        <v>2027.11</v>
      </c>
      <c r="H26" s="72">
        <v>15192.740000000002</v>
      </c>
      <c r="I26" s="78">
        <v>11143</v>
      </c>
      <c r="J26" s="78">
        <v>15769</v>
      </c>
      <c r="K26" s="80">
        <v>41.514852373687518</v>
      </c>
      <c r="L26" s="80">
        <v>-42.008679023242131</v>
      </c>
      <c r="M26" s="94"/>
    </row>
    <row r="27" spans="1:13" x14ac:dyDescent="0.2">
      <c r="B27" s="70" t="s">
        <v>19</v>
      </c>
      <c r="C27" s="71" t="s">
        <v>25</v>
      </c>
      <c r="D27" s="72">
        <v>562066</v>
      </c>
      <c r="E27" s="72">
        <v>155074</v>
      </c>
      <c r="F27" s="73">
        <v>57269</v>
      </c>
      <c r="G27" s="72">
        <v>180634.9</v>
      </c>
      <c r="H27" s="72">
        <v>375335.6</v>
      </c>
      <c r="I27" s="78">
        <v>405292</v>
      </c>
      <c r="J27" s="78">
        <v>388915</v>
      </c>
      <c r="K27" s="80">
        <v>-4.0407903437521586</v>
      </c>
      <c r="L27" s="80">
        <v>-30.806168670583169</v>
      </c>
      <c r="M27" s="75"/>
    </row>
    <row r="28" spans="1:13" x14ac:dyDescent="0.2">
      <c r="B28" s="70" t="s">
        <v>19</v>
      </c>
      <c r="C28" s="71" t="s">
        <v>26</v>
      </c>
      <c r="D28" s="72">
        <v>145212</v>
      </c>
      <c r="E28" s="72">
        <v>39683</v>
      </c>
      <c r="F28" s="73">
        <v>43258</v>
      </c>
      <c r="G28" s="72">
        <v>68854.100000000006</v>
      </c>
      <c r="H28" s="72">
        <v>101981.5</v>
      </c>
      <c r="I28" s="78">
        <v>117798</v>
      </c>
      <c r="J28" s="78">
        <v>102064</v>
      </c>
      <c r="K28" s="80">
        <v>-13.356763272721098</v>
      </c>
      <c r="L28" s="80">
        <v>-29.713797757761068</v>
      </c>
      <c r="M28" s="75"/>
    </row>
    <row r="29" spans="1:13" x14ac:dyDescent="0.2">
      <c r="B29" s="70" t="s">
        <v>19</v>
      </c>
      <c r="C29" s="71" t="s">
        <v>27</v>
      </c>
      <c r="D29" s="72">
        <v>256875</v>
      </c>
      <c r="E29" s="72">
        <v>86640</v>
      </c>
      <c r="F29" s="73">
        <v>57587</v>
      </c>
      <c r="G29" s="72">
        <v>141799.44</v>
      </c>
      <c r="H29" s="72">
        <v>221585.7</v>
      </c>
      <c r="I29" s="78">
        <v>105995</v>
      </c>
      <c r="J29" s="78">
        <v>231417</v>
      </c>
      <c r="K29" s="80">
        <v>118.32822302938817</v>
      </c>
      <c r="L29" s="80">
        <v>-9.9106569343065694</v>
      </c>
      <c r="M29" s="75"/>
    </row>
    <row r="30" spans="1:13" ht="15" x14ac:dyDescent="0.25">
      <c r="B30" s="70" t="s">
        <v>19</v>
      </c>
      <c r="C30" s="71" t="s">
        <v>28</v>
      </c>
      <c r="D30" s="72">
        <v>14946</v>
      </c>
      <c r="E30" s="72">
        <v>4800</v>
      </c>
      <c r="F30" s="73">
        <v>200</v>
      </c>
      <c r="G30" s="72">
        <v>187</v>
      </c>
      <c r="H30" s="72" t="s">
        <v>17</v>
      </c>
      <c r="I30" s="78" t="s">
        <v>17</v>
      </c>
      <c r="J30" s="78" t="s">
        <v>17</v>
      </c>
      <c r="K30" s="80" t="s">
        <v>17</v>
      </c>
      <c r="L30" s="80" t="s">
        <v>17</v>
      </c>
      <c r="M30" s="237" t="s">
        <v>189</v>
      </c>
    </row>
    <row r="31" spans="1:13" x14ac:dyDescent="0.2">
      <c r="B31" s="70" t="s">
        <v>19</v>
      </c>
      <c r="C31" s="71" t="s">
        <v>111</v>
      </c>
      <c r="D31" s="72">
        <v>122765</v>
      </c>
      <c r="E31" s="72">
        <v>54133</v>
      </c>
      <c r="F31" s="73">
        <v>20404</v>
      </c>
      <c r="G31" s="72">
        <v>63391</v>
      </c>
      <c r="H31" s="72">
        <v>104110</v>
      </c>
      <c r="I31" s="78">
        <v>96520</v>
      </c>
      <c r="J31" s="78">
        <v>123446</v>
      </c>
      <c r="K31" s="80">
        <v>27.892833832350838</v>
      </c>
      <c r="L31" s="80">
        <v>0.55471836435466138</v>
      </c>
      <c r="M31" s="75"/>
    </row>
    <row r="32" spans="1:13" ht="15" x14ac:dyDescent="0.25">
      <c r="B32" s="70" t="s">
        <v>19</v>
      </c>
      <c r="C32" s="71" t="s">
        <v>29</v>
      </c>
      <c r="D32" s="72">
        <v>8937</v>
      </c>
      <c r="E32" s="72">
        <v>9359</v>
      </c>
      <c r="F32" s="73">
        <v>1300</v>
      </c>
      <c r="G32" s="72">
        <v>16459</v>
      </c>
      <c r="H32" s="72">
        <v>21086</v>
      </c>
      <c r="I32" s="78">
        <v>23567</v>
      </c>
      <c r="J32" s="78">
        <v>21429</v>
      </c>
      <c r="K32" s="80">
        <v>3.3370304287023194</v>
      </c>
      <c r="L32" s="80">
        <v>139.77844914400805</v>
      </c>
      <c r="M32" s="237" t="s">
        <v>189</v>
      </c>
    </row>
    <row r="33" spans="2:13" x14ac:dyDescent="0.2">
      <c r="B33" s="70" t="s">
        <v>19</v>
      </c>
      <c r="C33" s="71" t="s">
        <v>30</v>
      </c>
      <c r="D33" s="72">
        <v>398123</v>
      </c>
      <c r="E33" s="72">
        <v>117469</v>
      </c>
      <c r="F33" s="73">
        <v>66386</v>
      </c>
      <c r="G33" s="72">
        <v>173553.5</v>
      </c>
      <c r="H33" s="72">
        <v>290357.7</v>
      </c>
      <c r="I33" s="78">
        <v>295394</v>
      </c>
      <c r="J33" s="78">
        <v>292279</v>
      </c>
      <c r="K33" s="80">
        <v>-1.0545237885671341</v>
      </c>
      <c r="L33" s="80">
        <v>-26.585753648997922</v>
      </c>
      <c r="M33" s="75"/>
    </row>
    <row r="34" spans="2:13" x14ac:dyDescent="0.2">
      <c r="B34" s="70" t="s">
        <v>19</v>
      </c>
      <c r="C34" s="71" t="s">
        <v>31</v>
      </c>
      <c r="D34" s="72">
        <v>625692</v>
      </c>
      <c r="E34" s="72">
        <v>190018</v>
      </c>
      <c r="F34" s="73">
        <v>161157</v>
      </c>
      <c r="G34" s="72">
        <v>280120.09999999998</v>
      </c>
      <c r="H34" s="72">
        <v>396160.8</v>
      </c>
      <c r="I34" s="78">
        <v>440602</v>
      </c>
      <c r="J34" s="78">
        <v>435015</v>
      </c>
      <c r="K34" s="80">
        <v>-1.2662451145499032</v>
      </c>
      <c r="L34" s="80">
        <v>-30.474578546633168</v>
      </c>
      <c r="M34" s="75"/>
    </row>
    <row r="35" spans="2:13" x14ac:dyDescent="0.2">
      <c r="B35" s="286" t="s">
        <v>32</v>
      </c>
      <c r="C35" s="287"/>
      <c r="D35" s="82">
        <v>5004693</v>
      </c>
      <c r="E35" s="82">
        <v>1523960</v>
      </c>
      <c r="F35" s="82">
        <v>1195566</v>
      </c>
      <c r="G35" s="82">
        <v>2408985.1500000004</v>
      </c>
      <c r="H35" s="83">
        <v>3743324.5000000005</v>
      </c>
      <c r="I35" s="83">
        <v>3710520</v>
      </c>
      <c r="J35" s="83">
        <v>3721237</v>
      </c>
      <c r="K35" s="84">
        <v>0.34597065532450993</v>
      </c>
      <c r="L35" s="84">
        <v>-25.645049556486281</v>
      </c>
      <c r="M35" s="85"/>
    </row>
    <row r="36" spans="2:13" x14ac:dyDescent="0.2">
      <c r="B36" s="70" t="s">
        <v>33</v>
      </c>
      <c r="C36" s="71" t="s">
        <v>34</v>
      </c>
      <c r="D36" s="72">
        <v>1672145</v>
      </c>
      <c r="E36" s="72">
        <v>413612</v>
      </c>
      <c r="F36" s="73">
        <v>401827</v>
      </c>
      <c r="G36" s="72">
        <v>615847.35000000021</v>
      </c>
      <c r="H36" s="72">
        <v>996127.7</v>
      </c>
      <c r="I36" s="78">
        <v>924491</v>
      </c>
      <c r="J36" s="78">
        <v>937528</v>
      </c>
      <c r="K36" s="80">
        <v>1.4101813862979737</v>
      </c>
      <c r="L36" s="80">
        <v>-43.932613499427383</v>
      </c>
      <c r="M36" s="75"/>
    </row>
    <row r="37" spans="2:13" x14ac:dyDescent="0.2">
      <c r="B37" s="70" t="s">
        <v>33</v>
      </c>
      <c r="C37" s="71" t="s">
        <v>35</v>
      </c>
      <c r="D37" s="72">
        <v>327762</v>
      </c>
      <c r="E37" s="72">
        <v>107849</v>
      </c>
      <c r="F37" s="73">
        <v>80089</v>
      </c>
      <c r="G37" s="72">
        <v>167661.4</v>
      </c>
      <c r="H37" s="72">
        <v>271671.09999999998</v>
      </c>
      <c r="I37" s="78">
        <v>251717</v>
      </c>
      <c r="J37" s="78">
        <v>247021</v>
      </c>
      <c r="K37" s="80">
        <v>-1.8655871474711681</v>
      </c>
      <c r="L37" s="80">
        <v>-24.634033231430124</v>
      </c>
      <c r="M37" s="75"/>
    </row>
    <row r="38" spans="2:13" x14ac:dyDescent="0.2">
      <c r="B38" s="70" t="s">
        <v>33</v>
      </c>
      <c r="C38" s="71" t="s">
        <v>36</v>
      </c>
      <c r="D38" s="72">
        <v>1614733</v>
      </c>
      <c r="E38" s="72">
        <v>458475</v>
      </c>
      <c r="F38" s="73">
        <v>351620</v>
      </c>
      <c r="G38" s="72">
        <v>603047.19999999972</v>
      </c>
      <c r="H38" s="72">
        <v>956240.5</v>
      </c>
      <c r="I38" s="78">
        <v>877564</v>
      </c>
      <c r="J38" s="78">
        <v>860428</v>
      </c>
      <c r="K38" s="80">
        <v>-1.9526780952728233</v>
      </c>
      <c r="L38" s="80">
        <v>-46.713914932066167</v>
      </c>
      <c r="M38" s="75"/>
    </row>
    <row r="39" spans="2:13" x14ac:dyDescent="0.2">
      <c r="B39" s="70" t="s">
        <v>33</v>
      </c>
      <c r="C39" s="71" t="s">
        <v>37</v>
      </c>
      <c r="D39" s="72">
        <v>462555</v>
      </c>
      <c r="E39" s="72">
        <v>167252</v>
      </c>
      <c r="F39" s="73">
        <v>124472</v>
      </c>
      <c r="G39" s="72">
        <v>274514.75</v>
      </c>
      <c r="H39" s="72">
        <v>409859</v>
      </c>
      <c r="I39" s="78">
        <v>430652</v>
      </c>
      <c r="J39" s="78">
        <v>381613</v>
      </c>
      <c r="K39" s="80">
        <v>-11.387152503645636</v>
      </c>
      <c r="L39" s="80">
        <v>-17.498892023651241</v>
      </c>
      <c r="M39" s="75"/>
    </row>
    <row r="40" spans="2:13" x14ac:dyDescent="0.2">
      <c r="B40" s="70" t="s">
        <v>33</v>
      </c>
      <c r="C40" s="71" t="s">
        <v>38</v>
      </c>
      <c r="D40" s="72">
        <v>41043</v>
      </c>
      <c r="E40" s="72">
        <v>17102</v>
      </c>
      <c r="F40" s="73">
        <v>4343</v>
      </c>
      <c r="G40" s="72">
        <v>15631.96</v>
      </c>
      <c r="H40" s="72">
        <v>19956.800000000003</v>
      </c>
      <c r="I40" s="78">
        <v>18690</v>
      </c>
      <c r="J40" s="78">
        <v>26989</v>
      </c>
      <c r="K40" s="80">
        <v>44.403424291064738</v>
      </c>
      <c r="L40" s="80">
        <v>-34.242136296079721</v>
      </c>
      <c r="M40" s="75"/>
    </row>
    <row r="41" spans="2:13" x14ac:dyDescent="0.2">
      <c r="B41" s="288" t="s">
        <v>39</v>
      </c>
      <c r="C41" s="289"/>
      <c r="D41" s="82">
        <v>4118238</v>
      </c>
      <c r="E41" s="82">
        <v>1164290</v>
      </c>
      <c r="F41" s="82">
        <v>962351</v>
      </c>
      <c r="G41" s="82">
        <v>1676702.66</v>
      </c>
      <c r="H41" s="83">
        <v>2653855.0999999996</v>
      </c>
      <c r="I41" s="83">
        <v>2503114</v>
      </c>
      <c r="J41" s="83">
        <v>2453579</v>
      </c>
      <c r="K41" s="84">
        <v>-1.9789350385160245</v>
      </c>
      <c r="L41" s="84">
        <v>-40.421631775531189</v>
      </c>
      <c r="M41" s="85"/>
    </row>
    <row r="42" spans="2:13" ht="15" x14ac:dyDescent="0.25">
      <c r="B42" s="70" t="s">
        <v>40</v>
      </c>
      <c r="C42" s="71" t="s">
        <v>41</v>
      </c>
      <c r="D42" s="72" t="s">
        <v>17</v>
      </c>
      <c r="E42" s="72" t="s">
        <v>17</v>
      </c>
      <c r="F42" s="73">
        <v>16449</v>
      </c>
      <c r="G42" s="72">
        <v>55330.45</v>
      </c>
      <c r="H42" s="72">
        <v>102760.5</v>
      </c>
      <c r="I42" s="78">
        <v>118740</v>
      </c>
      <c r="J42" s="78">
        <v>118100</v>
      </c>
      <c r="K42" s="80">
        <v>-0.53899275728482399</v>
      </c>
      <c r="L42" s="80" t="s">
        <v>17</v>
      </c>
      <c r="M42" s="237" t="s">
        <v>189</v>
      </c>
    </row>
    <row r="43" spans="2:13" ht="15" x14ac:dyDescent="0.25">
      <c r="B43" s="70" t="s">
        <v>40</v>
      </c>
      <c r="C43" s="71" t="s">
        <v>42</v>
      </c>
      <c r="D43" s="72">
        <v>134772</v>
      </c>
      <c r="E43" s="72">
        <v>83874</v>
      </c>
      <c r="F43" s="73">
        <v>63719</v>
      </c>
      <c r="G43" s="72">
        <v>120509.4</v>
      </c>
      <c r="H43" s="72">
        <v>179398.5</v>
      </c>
      <c r="I43" s="78">
        <v>181670</v>
      </c>
      <c r="J43" s="78">
        <v>201658</v>
      </c>
      <c r="K43" s="80">
        <v>11.002366929047174</v>
      </c>
      <c r="L43" s="80">
        <v>49.629003057014806</v>
      </c>
      <c r="M43" s="237" t="s">
        <v>189</v>
      </c>
    </row>
    <row r="44" spans="2:13" x14ac:dyDescent="0.2">
      <c r="B44" s="70" t="s">
        <v>40</v>
      </c>
      <c r="C44" s="71" t="s">
        <v>43</v>
      </c>
      <c r="D44" s="72">
        <v>3836123</v>
      </c>
      <c r="E44" s="72">
        <v>951425</v>
      </c>
      <c r="F44" s="73">
        <v>921121</v>
      </c>
      <c r="G44" s="72">
        <v>2090882.4000000004</v>
      </c>
      <c r="H44" s="72">
        <v>3168617.78</v>
      </c>
      <c r="I44" s="78">
        <v>3064290</v>
      </c>
      <c r="J44" s="78">
        <v>3230567</v>
      </c>
      <c r="K44" s="80">
        <v>5.4262814550842124</v>
      </c>
      <c r="L44" s="80">
        <v>-15.785625226302702</v>
      </c>
      <c r="M44" s="75"/>
    </row>
    <row r="45" spans="2:13" ht="15" x14ac:dyDescent="0.25">
      <c r="B45" s="70" t="s">
        <v>40</v>
      </c>
      <c r="C45" s="71" t="s">
        <v>44</v>
      </c>
      <c r="D45" s="72">
        <v>67669</v>
      </c>
      <c r="E45" s="72">
        <v>32383</v>
      </c>
      <c r="F45" s="73">
        <v>19848</v>
      </c>
      <c r="G45" s="72">
        <v>51026.5</v>
      </c>
      <c r="H45" s="72">
        <v>85049</v>
      </c>
      <c r="I45" s="78">
        <v>78517</v>
      </c>
      <c r="J45" s="78">
        <v>107847</v>
      </c>
      <c r="K45" s="80">
        <v>37.354967713998242</v>
      </c>
      <c r="L45" s="80">
        <v>59.374307289896407</v>
      </c>
      <c r="M45" s="237" t="s">
        <v>189</v>
      </c>
    </row>
    <row r="46" spans="2:13" x14ac:dyDescent="0.2">
      <c r="B46" s="70" t="s">
        <v>40</v>
      </c>
      <c r="C46" s="71" t="s">
        <v>45</v>
      </c>
      <c r="D46" s="72">
        <v>122316</v>
      </c>
      <c r="E46" s="72">
        <v>59565</v>
      </c>
      <c r="F46" s="73">
        <v>41025</v>
      </c>
      <c r="G46" s="72">
        <v>94752.5</v>
      </c>
      <c r="H46" s="72">
        <v>168781.5</v>
      </c>
      <c r="I46" s="78">
        <v>212340</v>
      </c>
      <c r="J46" s="78">
        <v>225921</v>
      </c>
      <c r="K46" s="80">
        <v>6.3958745408307429</v>
      </c>
      <c r="L46" s="80">
        <v>84.702737172569414</v>
      </c>
      <c r="M46" s="75"/>
    </row>
    <row r="47" spans="2:13" x14ac:dyDescent="0.2">
      <c r="B47" s="70" t="s">
        <v>40</v>
      </c>
      <c r="C47" s="71" t="s">
        <v>46</v>
      </c>
      <c r="D47" s="72">
        <v>101037</v>
      </c>
      <c r="E47" s="72">
        <v>40464</v>
      </c>
      <c r="F47" s="73" t="s">
        <v>17</v>
      </c>
      <c r="G47" s="73" t="s">
        <v>17</v>
      </c>
      <c r="H47" s="73" t="s">
        <v>17</v>
      </c>
      <c r="I47" s="79" t="s">
        <v>17</v>
      </c>
      <c r="J47" s="79" t="s">
        <v>17</v>
      </c>
      <c r="K47" s="80" t="s">
        <v>17</v>
      </c>
      <c r="L47" s="80" t="s">
        <v>17</v>
      </c>
      <c r="M47" s="75"/>
    </row>
    <row r="48" spans="2:13" x14ac:dyDescent="0.2">
      <c r="B48" s="70" t="s">
        <v>40</v>
      </c>
      <c r="C48" s="71" t="s">
        <v>47</v>
      </c>
      <c r="D48" s="72">
        <v>93235</v>
      </c>
      <c r="E48" s="72">
        <v>24751</v>
      </c>
      <c r="F48" s="73">
        <v>12163</v>
      </c>
      <c r="G48" s="72">
        <v>32975.100000000006</v>
      </c>
      <c r="H48" s="72">
        <v>67155.100000000006</v>
      </c>
      <c r="I48" s="78">
        <v>65491</v>
      </c>
      <c r="J48" s="78">
        <v>53445</v>
      </c>
      <c r="K48" s="80">
        <v>-18.393367027530498</v>
      </c>
      <c r="L48" s="80">
        <v>-42.677106236928189</v>
      </c>
      <c r="M48" s="75"/>
    </row>
    <row r="49" spans="2:13" x14ac:dyDescent="0.2">
      <c r="B49" s="70" t="s">
        <v>40</v>
      </c>
      <c r="C49" s="71" t="s">
        <v>48</v>
      </c>
      <c r="D49" s="72">
        <v>26354</v>
      </c>
      <c r="E49" s="72" t="s">
        <v>17</v>
      </c>
      <c r="F49" s="73" t="s">
        <v>17</v>
      </c>
      <c r="G49" s="73" t="s">
        <v>17</v>
      </c>
      <c r="H49" s="73" t="s">
        <v>17</v>
      </c>
      <c r="I49" s="79" t="s">
        <v>17</v>
      </c>
      <c r="J49" s="79" t="s">
        <v>17</v>
      </c>
      <c r="K49" s="80" t="s">
        <v>17</v>
      </c>
      <c r="L49" s="80" t="s">
        <v>17</v>
      </c>
      <c r="M49" s="75"/>
    </row>
    <row r="50" spans="2:13" x14ac:dyDescent="0.2">
      <c r="B50" s="70" t="s">
        <v>40</v>
      </c>
      <c r="C50" s="71" t="s">
        <v>49</v>
      </c>
      <c r="D50" s="72">
        <v>258092</v>
      </c>
      <c r="E50" s="72">
        <v>88135</v>
      </c>
      <c r="F50" s="73">
        <v>36768</v>
      </c>
      <c r="G50" s="72">
        <v>92462.799999999988</v>
      </c>
      <c r="H50" s="72">
        <v>153257.5</v>
      </c>
      <c r="I50" s="78">
        <v>218829</v>
      </c>
      <c r="J50" s="78">
        <v>231454</v>
      </c>
      <c r="K50" s="80">
        <v>5.7693450136864861</v>
      </c>
      <c r="L50" s="80">
        <v>-10.321125800102289</v>
      </c>
      <c r="M50" s="75"/>
    </row>
    <row r="51" spans="2:13" x14ac:dyDescent="0.2">
      <c r="B51" s="70" t="s">
        <v>40</v>
      </c>
      <c r="C51" s="71" t="s">
        <v>50</v>
      </c>
      <c r="D51" s="72">
        <v>71240</v>
      </c>
      <c r="E51" s="72">
        <v>20911</v>
      </c>
      <c r="F51" s="73">
        <v>8564</v>
      </c>
      <c r="G51" s="72">
        <v>31689</v>
      </c>
      <c r="H51" s="72">
        <v>60223</v>
      </c>
      <c r="I51" s="78">
        <v>65255</v>
      </c>
      <c r="J51" s="78">
        <v>62764</v>
      </c>
      <c r="K51" s="80">
        <v>-3.8173320052103286</v>
      </c>
      <c r="L51" s="80">
        <v>-11.897810218978103</v>
      </c>
      <c r="M51" s="75"/>
    </row>
    <row r="52" spans="2:13" ht="15" x14ac:dyDescent="0.25">
      <c r="B52" s="70" t="s">
        <v>40</v>
      </c>
      <c r="C52" s="71" t="s">
        <v>51</v>
      </c>
      <c r="D52" s="72" t="s">
        <v>17</v>
      </c>
      <c r="E52" s="72">
        <v>5598</v>
      </c>
      <c r="F52" s="73">
        <v>2945</v>
      </c>
      <c r="G52" s="72">
        <v>3427.5</v>
      </c>
      <c r="H52" s="73" t="s">
        <v>17</v>
      </c>
      <c r="I52" s="79" t="s">
        <v>17</v>
      </c>
      <c r="J52" s="79" t="s">
        <v>17</v>
      </c>
      <c r="K52" s="80" t="s">
        <v>17</v>
      </c>
      <c r="L52" s="80" t="s">
        <v>17</v>
      </c>
      <c r="M52" s="237" t="s">
        <v>189</v>
      </c>
    </row>
    <row r="53" spans="2:13" x14ac:dyDescent="0.2">
      <c r="B53" s="70" t="s">
        <v>40</v>
      </c>
      <c r="C53" s="71" t="s">
        <v>52</v>
      </c>
      <c r="D53" s="72">
        <v>397810</v>
      </c>
      <c r="E53" s="72">
        <v>113501</v>
      </c>
      <c r="F53" s="73">
        <v>88562</v>
      </c>
      <c r="G53" s="72">
        <v>217265.61000000002</v>
      </c>
      <c r="H53" s="72">
        <v>324342.33999999997</v>
      </c>
      <c r="I53" s="78">
        <v>252294</v>
      </c>
      <c r="J53" s="78">
        <v>262346</v>
      </c>
      <c r="K53" s="80">
        <v>3.9842406081793467</v>
      </c>
      <c r="L53" s="80">
        <v>-34.052437093084635</v>
      </c>
      <c r="M53" s="75"/>
    </row>
    <row r="54" spans="2:13" x14ac:dyDescent="0.2">
      <c r="B54" s="70" t="s">
        <v>40</v>
      </c>
      <c r="C54" s="71" t="s">
        <v>53</v>
      </c>
      <c r="D54" s="72">
        <v>20407</v>
      </c>
      <c r="E54" s="72">
        <v>14284</v>
      </c>
      <c r="F54" s="73">
        <v>2207</v>
      </c>
      <c r="G54" s="72">
        <v>4825</v>
      </c>
      <c r="H54" s="72">
        <v>13361</v>
      </c>
      <c r="I54" s="78">
        <v>3403</v>
      </c>
      <c r="J54" s="78" t="s">
        <v>17</v>
      </c>
      <c r="K54" s="80" t="s">
        <v>17</v>
      </c>
      <c r="L54" s="80" t="s">
        <v>17</v>
      </c>
      <c r="M54" s="75"/>
    </row>
    <row r="55" spans="2:13" x14ac:dyDescent="0.2">
      <c r="B55" s="70" t="s">
        <v>40</v>
      </c>
      <c r="C55" s="71" t="s">
        <v>54</v>
      </c>
      <c r="D55" s="72">
        <v>3746854</v>
      </c>
      <c r="E55" s="72">
        <v>824537</v>
      </c>
      <c r="F55" s="73">
        <v>615334</v>
      </c>
      <c r="G55" s="72">
        <v>1479142.5299999991</v>
      </c>
      <c r="H55" s="72">
        <v>2294615.2399999998</v>
      </c>
      <c r="I55" s="78">
        <v>2184227</v>
      </c>
      <c r="J55" s="78">
        <v>2236541</v>
      </c>
      <c r="K55" s="80">
        <v>2.3950807310778597</v>
      </c>
      <c r="L55" s="80">
        <v>-40.308829754241827</v>
      </c>
      <c r="M55" s="75"/>
    </row>
    <row r="56" spans="2:13" x14ac:dyDescent="0.2">
      <c r="B56" s="70" t="s">
        <v>40</v>
      </c>
      <c r="C56" s="71" t="s">
        <v>55</v>
      </c>
      <c r="D56" s="72">
        <v>42370</v>
      </c>
      <c r="E56" s="72">
        <v>14311</v>
      </c>
      <c r="F56" s="73">
        <v>5311</v>
      </c>
      <c r="G56" s="72">
        <v>12750</v>
      </c>
      <c r="H56" s="72">
        <v>31770.45</v>
      </c>
      <c r="I56" s="78">
        <v>37506</v>
      </c>
      <c r="J56" s="78">
        <v>37931</v>
      </c>
      <c r="K56" s="80">
        <v>1.1331520290086918</v>
      </c>
      <c r="L56" s="80">
        <v>-10.476752419164503</v>
      </c>
      <c r="M56" s="75"/>
    </row>
    <row r="57" spans="2:13" x14ac:dyDescent="0.2">
      <c r="B57" s="70" t="s">
        <v>40</v>
      </c>
      <c r="C57" s="71" t="s">
        <v>56</v>
      </c>
      <c r="D57" s="72">
        <v>521261</v>
      </c>
      <c r="E57" s="72">
        <v>145048</v>
      </c>
      <c r="F57" s="73">
        <v>117417</v>
      </c>
      <c r="G57" s="72">
        <v>242755.80000000002</v>
      </c>
      <c r="H57" s="72">
        <v>384566.9</v>
      </c>
      <c r="I57" s="78">
        <v>356316</v>
      </c>
      <c r="J57" s="78">
        <v>382840</v>
      </c>
      <c r="K57" s="80">
        <v>7.4439542428630769</v>
      </c>
      <c r="L57" s="80">
        <v>-26.555027136117992</v>
      </c>
      <c r="M57" s="75"/>
    </row>
    <row r="58" spans="2:13" x14ac:dyDescent="0.2">
      <c r="B58" s="70" t="s">
        <v>40</v>
      </c>
      <c r="C58" s="71" t="s">
        <v>57</v>
      </c>
      <c r="D58" s="72">
        <v>479690</v>
      </c>
      <c r="E58" s="72">
        <v>183943</v>
      </c>
      <c r="F58" s="73">
        <v>37865</v>
      </c>
      <c r="G58" s="72">
        <v>128215</v>
      </c>
      <c r="H58" s="72">
        <v>217123</v>
      </c>
      <c r="I58" s="78">
        <v>213806</v>
      </c>
      <c r="J58" s="78">
        <v>207835</v>
      </c>
      <c r="K58" s="80">
        <v>-2.7927186327792484</v>
      </c>
      <c r="L58" s="80">
        <v>-56.673059684379488</v>
      </c>
      <c r="M58" s="75"/>
    </row>
    <row r="59" spans="2:13" x14ac:dyDescent="0.2">
      <c r="B59" s="70" t="s">
        <v>40</v>
      </c>
      <c r="C59" s="71" t="s">
        <v>58</v>
      </c>
      <c r="D59" s="72">
        <v>54670</v>
      </c>
      <c r="E59" s="72">
        <v>18094</v>
      </c>
      <c r="F59" s="73">
        <v>5234</v>
      </c>
      <c r="G59" s="72">
        <v>18106.96</v>
      </c>
      <c r="H59" s="72">
        <v>39797.360000000001</v>
      </c>
      <c r="I59" s="78">
        <v>33965</v>
      </c>
      <c r="J59" s="78">
        <v>41726</v>
      </c>
      <c r="K59" s="80">
        <v>22.849992639481819</v>
      </c>
      <c r="L59" s="80">
        <v>-23.676605085055787</v>
      </c>
      <c r="M59" s="75"/>
    </row>
    <row r="60" spans="2:13" x14ac:dyDescent="0.2">
      <c r="B60" s="70" t="s">
        <v>40</v>
      </c>
      <c r="C60" s="71" t="s">
        <v>59</v>
      </c>
      <c r="D60" s="72">
        <v>22885</v>
      </c>
      <c r="E60" s="72">
        <v>19061</v>
      </c>
      <c r="F60" s="73">
        <v>22995</v>
      </c>
      <c r="G60" s="72">
        <v>39698</v>
      </c>
      <c r="H60" s="72">
        <v>78713</v>
      </c>
      <c r="I60" s="78">
        <v>86027</v>
      </c>
      <c r="J60" s="78">
        <v>91146</v>
      </c>
      <c r="K60" s="80">
        <v>5.9504574145326474</v>
      </c>
      <c r="L60" s="80">
        <v>298.2783482630544</v>
      </c>
      <c r="M60" s="75"/>
    </row>
    <row r="61" spans="2:13" ht="15" x14ac:dyDescent="0.25">
      <c r="B61" s="70" t="s">
        <v>40</v>
      </c>
      <c r="C61" s="71" t="s">
        <v>60</v>
      </c>
      <c r="D61" s="72">
        <v>43360</v>
      </c>
      <c r="E61" s="72">
        <v>39564</v>
      </c>
      <c r="F61" s="73">
        <v>15762</v>
      </c>
      <c r="G61" s="72">
        <v>42946.01</v>
      </c>
      <c r="H61" s="72">
        <v>64706</v>
      </c>
      <c r="I61" s="78">
        <v>54592</v>
      </c>
      <c r="J61" s="78">
        <v>66554</v>
      </c>
      <c r="K61" s="80">
        <v>21.911635404454866</v>
      </c>
      <c r="L61" s="80">
        <v>53.491697416974169</v>
      </c>
      <c r="M61" s="237" t="s">
        <v>189</v>
      </c>
    </row>
    <row r="62" spans="2:13" x14ac:dyDescent="0.2">
      <c r="B62" s="70" t="s">
        <v>40</v>
      </c>
      <c r="C62" s="71" t="s">
        <v>61</v>
      </c>
      <c r="D62" s="72">
        <v>472717</v>
      </c>
      <c r="E62" s="72">
        <v>110435</v>
      </c>
      <c r="F62" s="73" t="s">
        <v>17</v>
      </c>
      <c r="G62" s="72">
        <v>108419.19999999998</v>
      </c>
      <c r="H62" s="72">
        <v>300732.09999999998</v>
      </c>
      <c r="I62" s="78">
        <v>317915</v>
      </c>
      <c r="J62" s="78">
        <v>336659</v>
      </c>
      <c r="K62" s="80">
        <v>5.895915574917824</v>
      </c>
      <c r="L62" s="80">
        <v>-28.782125457726295</v>
      </c>
      <c r="M62" s="75"/>
    </row>
    <row r="63" spans="2:13" x14ac:dyDescent="0.2">
      <c r="B63" s="70" t="s">
        <v>40</v>
      </c>
      <c r="C63" s="71" t="s">
        <v>62</v>
      </c>
      <c r="D63" s="72">
        <v>17368844</v>
      </c>
      <c r="E63" s="72">
        <v>4801559</v>
      </c>
      <c r="F63" s="73">
        <v>4927635</v>
      </c>
      <c r="G63" s="72">
        <v>9040443.3600000013</v>
      </c>
      <c r="H63" s="72">
        <v>14739921.109999998</v>
      </c>
      <c r="I63" s="78">
        <v>14511624</v>
      </c>
      <c r="J63" s="78">
        <v>14180315</v>
      </c>
      <c r="K63" s="80">
        <v>-2.2736043974522788</v>
      </c>
      <c r="L63" s="80">
        <v>-18.357750233694308</v>
      </c>
      <c r="M63" s="75"/>
    </row>
    <row r="64" spans="2:13" x14ac:dyDescent="0.2">
      <c r="B64" s="70" t="s">
        <v>40</v>
      </c>
      <c r="C64" s="71" t="s">
        <v>63</v>
      </c>
      <c r="D64" s="72">
        <v>224754</v>
      </c>
      <c r="E64" s="72">
        <v>65313</v>
      </c>
      <c r="F64" s="73">
        <v>90071</v>
      </c>
      <c r="G64" s="72">
        <v>148630.59999999998</v>
      </c>
      <c r="H64" s="72">
        <v>260626</v>
      </c>
      <c r="I64" s="78">
        <v>217397</v>
      </c>
      <c r="J64" s="78">
        <v>243226</v>
      </c>
      <c r="K64" s="80">
        <v>11.881028717047613</v>
      </c>
      <c r="L64" s="80">
        <v>8.2187636260088812</v>
      </c>
      <c r="M64" s="75"/>
    </row>
    <row r="65" spans="2:17" x14ac:dyDescent="0.2">
      <c r="B65" s="70" t="s">
        <v>40</v>
      </c>
      <c r="C65" s="71" t="s">
        <v>64</v>
      </c>
      <c r="D65" s="72">
        <v>665639</v>
      </c>
      <c r="E65" s="72">
        <v>176051</v>
      </c>
      <c r="F65" s="73">
        <v>116285</v>
      </c>
      <c r="G65" s="72">
        <v>308000.30000000005</v>
      </c>
      <c r="H65" s="72">
        <v>467447.5</v>
      </c>
      <c r="I65" s="78">
        <v>441226</v>
      </c>
      <c r="J65" s="78">
        <v>457779</v>
      </c>
      <c r="K65" s="80">
        <v>3.7515921545874451</v>
      </c>
      <c r="L65" s="80">
        <v>-31.227136631116863</v>
      </c>
      <c r="M65" s="75"/>
    </row>
    <row r="66" spans="2:17" x14ac:dyDescent="0.2">
      <c r="B66" s="70" t="s">
        <v>40</v>
      </c>
      <c r="C66" s="71" t="s">
        <v>65</v>
      </c>
      <c r="D66" s="72">
        <v>24640</v>
      </c>
      <c r="E66" s="72">
        <v>15742</v>
      </c>
      <c r="F66" s="73">
        <v>11455</v>
      </c>
      <c r="G66" s="72">
        <v>38600.25</v>
      </c>
      <c r="H66" s="72">
        <v>54496.3</v>
      </c>
      <c r="I66" s="78">
        <v>69705</v>
      </c>
      <c r="J66" s="78">
        <v>77145</v>
      </c>
      <c r="K66" s="80">
        <v>10.673552829782656</v>
      </c>
      <c r="L66" s="80">
        <v>213.08847402597402</v>
      </c>
      <c r="M66" s="75"/>
    </row>
    <row r="67" spans="2:17" x14ac:dyDescent="0.2">
      <c r="B67" s="70" t="s">
        <v>40</v>
      </c>
      <c r="C67" s="71" t="s">
        <v>66</v>
      </c>
      <c r="D67" s="72">
        <v>21747</v>
      </c>
      <c r="E67" s="72">
        <v>8656</v>
      </c>
      <c r="F67" s="73">
        <v>1461</v>
      </c>
      <c r="G67" s="72" t="s">
        <v>17</v>
      </c>
      <c r="H67" s="72" t="s">
        <v>17</v>
      </c>
      <c r="I67" s="78">
        <v>4198</v>
      </c>
      <c r="J67" s="78">
        <v>28657</v>
      </c>
      <c r="K67" s="80">
        <v>582.63458789899948</v>
      </c>
      <c r="L67" s="80">
        <v>31.774497631857269</v>
      </c>
      <c r="M67" s="75"/>
    </row>
    <row r="68" spans="2:17" x14ac:dyDescent="0.2">
      <c r="B68" s="70" t="s">
        <v>40</v>
      </c>
      <c r="C68" s="71" t="s">
        <v>67</v>
      </c>
      <c r="D68" s="72">
        <v>70420</v>
      </c>
      <c r="E68" s="72">
        <v>26168</v>
      </c>
      <c r="F68" s="73">
        <v>13609</v>
      </c>
      <c r="G68" s="72">
        <v>31888.52</v>
      </c>
      <c r="H68" s="72">
        <v>58006.399999999994</v>
      </c>
      <c r="I68" s="78">
        <v>57401</v>
      </c>
      <c r="J68" s="78">
        <v>76210</v>
      </c>
      <c r="K68" s="80">
        <v>32.76772181669309</v>
      </c>
      <c r="L68" s="80">
        <v>8.2220959954558364</v>
      </c>
      <c r="M68" s="75"/>
    </row>
    <row r="69" spans="2:17" x14ac:dyDescent="0.2">
      <c r="B69" s="286" t="s">
        <v>68</v>
      </c>
      <c r="C69" s="287"/>
      <c r="D69" s="82">
        <v>28888906</v>
      </c>
      <c r="E69" s="82">
        <v>7883373</v>
      </c>
      <c r="F69" s="82">
        <v>7193805</v>
      </c>
      <c r="G69" s="82">
        <v>14434742.790000001</v>
      </c>
      <c r="H69" s="83">
        <v>23315467.579999994</v>
      </c>
      <c r="I69" s="83">
        <v>22846734</v>
      </c>
      <c r="J69" s="83">
        <v>22958666</v>
      </c>
      <c r="K69" s="84">
        <v>0.49610139140034315</v>
      </c>
      <c r="L69" s="84">
        <v>-20.52774168741454</v>
      </c>
      <c r="M69" s="85"/>
    </row>
    <row r="70" spans="2:17" x14ac:dyDescent="0.2">
      <c r="B70" s="70" t="s">
        <v>69</v>
      </c>
      <c r="C70" s="71" t="s">
        <v>70</v>
      </c>
      <c r="D70" s="72">
        <v>188236</v>
      </c>
      <c r="E70" s="72">
        <v>50657</v>
      </c>
      <c r="F70" s="73">
        <v>29277</v>
      </c>
      <c r="G70" s="72">
        <v>99423.299999999974</v>
      </c>
      <c r="H70" s="72">
        <v>162587</v>
      </c>
      <c r="I70" s="78">
        <v>180523</v>
      </c>
      <c r="J70" s="78">
        <v>194923</v>
      </c>
      <c r="K70" s="80">
        <v>7.9768228979132854</v>
      </c>
      <c r="L70" s="80">
        <v>3.5524554282921437</v>
      </c>
      <c r="M70" s="75"/>
    </row>
    <row r="71" spans="2:17" x14ac:dyDescent="0.2">
      <c r="B71" s="70" t="s">
        <v>69</v>
      </c>
      <c r="C71" s="71" t="s">
        <v>71</v>
      </c>
      <c r="D71" s="72">
        <v>126616</v>
      </c>
      <c r="E71" s="72">
        <v>47814</v>
      </c>
      <c r="F71" s="73">
        <v>46450</v>
      </c>
      <c r="G71" s="72">
        <v>104478</v>
      </c>
      <c r="H71" s="72">
        <v>141055</v>
      </c>
      <c r="I71" s="78">
        <v>90323</v>
      </c>
      <c r="J71" s="78">
        <v>51869</v>
      </c>
      <c r="K71" s="80">
        <v>-42.573873764157518</v>
      </c>
      <c r="L71" s="80">
        <v>-59.034403234978207</v>
      </c>
      <c r="M71" s="75"/>
    </row>
    <row r="72" spans="2:17" x14ac:dyDescent="0.2">
      <c r="B72" s="70" t="s">
        <v>69</v>
      </c>
      <c r="C72" s="71" t="s">
        <v>72</v>
      </c>
      <c r="D72" s="72">
        <v>553503</v>
      </c>
      <c r="E72" s="72">
        <v>146352</v>
      </c>
      <c r="F72" s="73">
        <v>151045</v>
      </c>
      <c r="G72" s="72">
        <v>285231.09999999998</v>
      </c>
      <c r="H72" s="72">
        <v>425346.5</v>
      </c>
      <c r="I72" s="78">
        <v>413096</v>
      </c>
      <c r="J72" s="78">
        <v>373065</v>
      </c>
      <c r="K72" s="80">
        <v>-9.690483567984197</v>
      </c>
      <c r="L72" s="80">
        <v>-32.599281304708377</v>
      </c>
      <c r="M72" s="75"/>
    </row>
    <row r="73" spans="2:17" x14ac:dyDescent="0.2">
      <c r="B73" s="286" t="s">
        <v>73</v>
      </c>
      <c r="C73" s="287"/>
      <c r="D73" s="82">
        <v>868355</v>
      </c>
      <c r="E73" s="82">
        <v>244823</v>
      </c>
      <c r="F73" s="82">
        <v>226772</v>
      </c>
      <c r="G73" s="82">
        <v>489132.39999999997</v>
      </c>
      <c r="H73" s="83">
        <v>728988.5</v>
      </c>
      <c r="I73" s="83">
        <v>683942</v>
      </c>
      <c r="J73" s="83">
        <v>619857</v>
      </c>
      <c r="K73" s="84">
        <v>-9.3699465744171295</v>
      </c>
      <c r="L73" s="84">
        <v>-28.61709784592707</v>
      </c>
      <c r="M73" s="85"/>
    </row>
    <row r="74" spans="2:17" x14ac:dyDescent="0.2">
      <c r="B74" s="70" t="s">
        <v>74</v>
      </c>
      <c r="C74" s="71" t="s">
        <v>75</v>
      </c>
      <c r="D74" s="72">
        <v>1153347</v>
      </c>
      <c r="E74" s="72">
        <v>282192</v>
      </c>
      <c r="F74" s="73">
        <v>268934</v>
      </c>
      <c r="G74" s="72">
        <v>379424.15000000008</v>
      </c>
      <c r="H74" s="72">
        <v>614403.54999999993</v>
      </c>
      <c r="I74" s="78">
        <v>580013</v>
      </c>
      <c r="J74" s="78">
        <v>602970</v>
      </c>
      <c r="K74" s="80">
        <v>3.9580147341525103</v>
      </c>
      <c r="L74" s="80">
        <v>-47.719983664933451</v>
      </c>
      <c r="M74" s="75"/>
    </row>
    <row r="75" spans="2:17" x14ac:dyDescent="0.2">
      <c r="B75" s="70" t="s">
        <v>74</v>
      </c>
      <c r="C75" s="71" t="s">
        <v>76</v>
      </c>
      <c r="D75" s="72">
        <v>72834</v>
      </c>
      <c r="E75" s="72">
        <v>26299</v>
      </c>
      <c r="F75" s="73">
        <v>6639</v>
      </c>
      <c r="G75" s="72">
        <v>38342</v>
      </c>
      <c r="H75" s="72">
        <v>67890</v>
      </c>
      <c r="I75" s="78">
        <v>58134</v>
      </c>
      <c r="J75" s="78">
        <v>68389</v>
      </c>
      <c r="K75" s="80">
        <v>17.640279354594558</v>
      </c>
      <c r="L75" s="80">
        <v>-6.1029189664167838</v>
      </c>
      <c r="M75" s="75"/>
    </row>
    <row r="76" spans="2:17" x14ac:dyDescent="0.2">
      <c r="B76" s="70" t="s">
        <v>74</v>
      </c>
      <c r="C76" s="71" t="s">
        <v>77</v>
      </c>
      <c r="D76" s="72">
        <v>36943</v>
      </c>
      <c r="E76" s="72">
        <v>14293</v>
      </c>
      <c r="F76" s="73">
        <v>14037</v>
      </c>
      <c r="G76" s="72">
        <v>19911</v>
      </c>
      <c r="H76" s="72">
        <v>36085</v>
      </c>
      <c r="I76" s="78">
        <v>33407</v>
      </c>
      <c r="J76" s="78">
        <v>33786</v>
      </c>
      <c r="K76" s="80">
        <v>1.1344927709761428</v>
      </c>
      <c r="L76" s="80">
        <v>-8.5455972714722677</v>
      </c>
      <c r="M76" s="75"/>
    </row>
    <row r="77" spans="2:17" x14ac:dyDescent="0.2">
      <c r="B77" s="70" t="s">
        <v>74</v>
      </c>
      <c r="C77" s="71" t="s">
        <v>78</v>
      </c>
      <c r="D77" s="72">
        <v>133700</v>
      </c>
      <c r="E77" s="72">
        <v>52923</v>
      </c>
      <c r="F77" s="73">
        <v>28687</v>
      </c>
      <c r="G77" s="72">
        <v>54466.000000000007</v>
      </c>
      <c r="H77" s="72">
        <v>78692.599999999991</v>
      </c>
      <c r="I77" s="78">
        <v>86425</v>
      </c>
      <c r="J77" s="78">
        <v>73083</v>
      </c>
      <c r="K77" s="80">
        <v>-15.928908317036697</v>
      </c>
      <c r="L77" s="80">
        <v>-45.338070306656689</v>
      </c>
      <c r="M77" s="75"/>
    </row>
    <row r="78" spans="2:17" x14ac:dyDescent="0.2">
      <c r="B78" s="286" t="s">
        <v>79</v>
      </c>
      <c r="C78" s="287"/>
      <c r="D78" s="82">
        <v>1396824</v>
      </c>
      <c r="E78" s="82">
        <v>375707</v>
      </c>
      <c r="F78" s="82">
        <v>318297</v>
      </c>
      <c r="G78" s="82">
        <v>492143.15000000008</v>
      </c>
      <c r="H78" s="83">
        <v>797071.14999999991</v>
      </c>
      <c r="I78" s="83">
        <v>757979</v>
      </c>
      <c r="J78" s="83">
        <v>778228</v>
      </c>
      <c r="K78" s="84">
        <v>2.6030872108047105</v>
      </c>
      <c r="L78" s="84">
        <v>-44.285894285894287</v>
      </c>
      <c r="M78" s="85"/>
    </row>
    <row r="79" spans="2:17" x14ac:dyDescent="0.2">
      <c r="B79" s="286" t="s">
        <v>80</v>
      </c>
      <c r="C79" s="287"/>
      <c r="D79" s="82">
        <v>46312834</v>
      </c>
      <c r="E79" s="82">
        <v>12915557</v>
      </c>
      <c r="F79" s="82">
        <v>11397767</v>
      </c>
      <c r="G79" s="82">
        <v>22253786.029999997</v>
      </c>
      <c r="H79" s="83">
        <v>35814221.629999995</v>
      </c>
      <c r="I79" s="83">
        <v>34648888</v>
      </c>
      <c r="J79" s="83">
        <v>34531163</v>
      </c>
      <c r="K79" s="84">
        <v>-0.33507414454194745</v>
      </c>
      <c r="L79" s="84">
        <v>-25.439322067831132</v>
      </c>
      <c r="M79" s="85"/>
    </row>
    <row r="80" spans="2:17" x14ac:dyDescent="0.2">
      <c r="B80" s="95"/>
      <c r="C80" s="96"/>
      <c r="D80" s="97"/>
      <c r="E80" s="98"/>
      <c r="F80" s="99"/>
      <c r="G80" s="99"/>
      <c r="H80" s="100"/>
      <c r="I80" s="100"/>
      <c r="J80" s="100"/>
      <c r="K80" s="102"/>
      <c r="L80" s="102"/>
      <c r="M80" s="103"/>
      <c r="N80" s="103"/>
      <c r="O80" s="101"/>
      <c r="P80" s="104"/>
      <c r="Q80" s="105"/>
    </row>
    <row r="81" spans="2:17" x14ac:dyDescent="0.2">
      <c r="B81" s="95"/>
      <c r="C81" s="96"/>
      <c r="D81" s="96"/>
      <c r="E81" s="106"/>
      <c r="F81" s="101"/>
      <c r="G81" s="101"/>
      <c r="H81" s="107"/>
      <c r="I81" s="107"/>
      <c r="J81" s="107"/>
      <c r="K81" s="103"/>
      <c r="L81" s="103"/>
      <c r="M81" s="103"/>
      <c r="N81" s="103"/>
      <c r="O81" s="101"/>
      <c r="P81" s="104"/>
      <c r="Q81" s="105"/>
    </row>
    <row r="82" spans="2:17" x14ac:dyDescent="0.2">
      <c r="B82" s="95"/>
      <c r="C82" s="96"/>
      <c r="D82" s="96"/>
      <c r="E82" s="106"/>
      <c r="F82" s="101"/>
      <c r="G82" s="101"/>
      <c r="H82" s="107"/>
      <c r="I82" s="107"/>
      <c r="J82" s="107"/>
      <c r="K82" s="103"/>
      <c r="L82" s="103"/>
      <c r="M82" s="103"/>
      <c r="N82" s="103"/>
      <c r="O82" s="101"/>
      <c r="P82" s="104"/>
      <c r="Q82" s="105"/>
    </row>
    <row r="83" spans="2:17" x14ac:dyDescent="0.2">
      <c r="B83" s="95"/>
      <c r="C83" s="96"/>
      <c r="D83" s="96"/>
      <c r="E83" s="106"/>
      <c r="F83" s="101"/>
      <c r="G83" s="101"/>
      <c r="H83" s="107"/>
      <c r="I83" s="107"/>
      <c r="J83" s="107"/>
      <c r="K83" s="103"/>
      <c r="L83" s="103"/>
      <c r="M83" s="103"/>
      <c r="N83" s="103"/>
      <c r="O83" s="101"/>
      <c r="P83" s="104"/>
      <c r="Q83" s="105"/>
    </row>
    <row r="84" spans="2:17" x14ac:dyDescent="0.2">
      <c r="B84" s="95"/>
      <c r="C84" s="96"/>
      <c r="D84" s="96"/>
      <c r="E84" s="106"/>
      <c r="F84" s="101"/>
      <c r="G84" s="101"/>
      <c r="H84" s="107"/>
      <c r="I84" s="107"/>
      <c r="J84" s="107"/>
      <c r="K84" s="103"/>
      <c r="L84" s="103"/>
      <c r="M84" s="103"/>
      <c r="N84" s="103"/>
      <c r="O84" s="101"/>
      <c r="P84" s="104"/>
      <c r="Q84" s="105"/>
    </row>
    <row r="85" spans="2:17" x14ac:dyDescent="0.2">
      <c r="B85" s="222" t="s">
        <v>91</v>
      </c>
      <c r="C85" s="223"/>
      <c r="D85" s="223"/>
      <c r="E85" s="224"/>
      <c r="F85" s="223"/>
      <c r="G85" s="223"/>
      <c r="H85" s="223"/>
      <c r="I85" s="223"/>
      <c r="J85" s="223"/>
      <c r="K85" s="226"/>
      <c r="L85" s="226"/>
      <c r="M85" s="226"/>
      <c r="N85" s="110"/>
      <c r="O85" s="110"/>
      <c r="P85" s="108"/>
      <c r="Q85" s="108"/>
    </row>
    <row r="86" spans="2:17" x14ac:dyDescent="0.2">
      <c r="B86" s="111" t="s">
        <v>81</v>
      </c>
      <c r="C86" s="108"/>
      <c r="D86" s="108"/>
      <c r="E86" s="109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</row>
    <row r="87" spans="2:17" x14ac:dyDescent="0.2">
      <c r="B87" s="111" t="s">
        <v>82</v>
      </c>
      <c r="C87" s="108"/>
      <c r="D87" s="108"/>
      <c r="E87" s="109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</row>
    <row r="88" spans="2:17" x14ac:dyDescent="0.2">
      <c r="B88" s="111" t="s">
        <v>83</v>
      </c>
      <c r="C88" s="108"/>
      <c r="D88" s="108"/>
      <c r="E88" s="109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</row>
    <row r="89" spans="2:17" x14ac:dyDescent="0.2">
      <c r="B89" s="111" t="s">
        <v>84</v>
      </c>
      <c r="C89" s="108"/>
      <c r="D89" s="108"/>
      <c r="E89" s="109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</row>
    <row r="90" spans="2:17" x14ac:dyDescent="0.2">
      <c r="B90" s="111" t="s">
        <v>85</v>
      </c>
      <c r="C90" s="108"/>
      <c r="D90" s="108"/>
      <c r="E90" s="109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</row>
    <row r="91" spans="2:17" x14ac:dyDescent="0.2">
      <c r="B91" s="111" t="s">
        <v>86</v>
      </c>
      <c r="C91" s="108"/>
      <c r="D91" s="108"/>
      <c r="E91" s="109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</row>
    <row r="92" spans="2:17" x14ac:dyDescent="0.2">
      <c r="B92" s="111" t="s">
        <v>87</v>
      </c>
      <c r="C92" s="108"/>
      <c r="D92" s="108"/>
      <c r="E92" s="109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</row>
    <row r="93" spans="2:17" x14ac:dyDescent="0.2">
      <c r="B93" s="111" t="s">
        <v>88</v>
      </c>
      <c r="C93" s="108"/>
      <c r="D93" s="108"/>
      <c r="E93" s="109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</row>
    <row r="94" spans="2:17" x14ac:dyDescent="0.2">
      <c r="B94" s="111" t="s">
        <v>89</v>
      </c>
      <c r="C94" s="108"/>
      <c r="D94" s="108"/>
      <c r="E94" s="109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</row>
  </sheetData>
  <mergeCells count="24">
    <mergeCell ref="B1:C1"/>
    <mergeCell ref="D1:G1"/>
    <mergeCell ref="B2:C2"/>
    <mergeCell ref="D2:G4"/>
    <mergeCell ref="B3:C3"/>
    <mergeCell ref="B4:C4"/>
    <mergeCell ref="B5:C5"/>
    <mergeCell ref="D5:G5"/>
    <mergeCell ref="B8:B9"/>
    <mergeCell ref="C8:C9"/>
    <mergeCell ref="B6:C6"/>
    <mergeCell ref="D6:G6"/>
    <mergeCell ref="B69:C69"/>
    <mergeCell ref="B73:C73"/>
    <mergeCell ref="B78:C78"/>
    <mergeCell ref="B79:C79"/>
    <mergeCell ref="M8:M9"/>
    <mergeCell ref="B13:C13"/>
    <mergeCell ref="B17:C17"/>
    <mergeCell ref="B21:C21"/>
    <mergeCell ref="B35:C35"/>
    <mergeCell ref="B41:C41"/>
    <mergeCell ref="K8:L8"/>
    <mergeCell ref="D8:J8"/>
  </mergeCells>
  <hyperlinks>
    <hyperlink ref="M61" location="Tavola_03!B89" display="Vedi" xr:uid="{0D845BDA-6082-4914-AEDD-8B9D567FBDE8}"/>
    <hyperlink ref="M32" location="Tavola_03!B91" display="Vedi" xr:uid="{F75F0B13-3112-4162-A30D-6252D6945F13}"/>
    <hyperlink ref="M25" location="Tavola_03!B90" display="Vedi" xr:uid="{53CC0EB7-77D9-4E85-8389-079969CC468E}"/>
    <hyperlink ref="M20" location="Tavola_03!B94" display="Vedi" xr:uid="{7BA5BBF0-FBB9-4B8A-B803-1C45D587AEEC}"/>
    <hyperlink ref="M30" location="Tavola_03!B86" display="Vedi" xr:uid="{0DF10F43-6754-4950-8D59-B5225F8B14D3}"/>
    <hyperlink ref="M42" location="Tavola_03!B93" display="Vedi" xr:uid="{BD0A37CA-B9C9-4440-B3F1-CE09308139C3}"/>
    <hyperlink ref="M43" location="Tavola_03!B88" display="Vedi" xr:uid="{1382DAAD-D5D1-48E2-B7E0-E47E3BAA0D1D}"/>
    <hyperlink ref="M45" location="Tavola_03!B87" display="Vedi" xr:uid="{EF934D3D-B813-4EC9-A4FB-C26B35EA5288}"/>
    <hyperlink ref="M52" location="Tavola_03!B92" display="Vedi" xr:uid="{092BC1BF-56D0-4CEE-9277-9CCCAE002A24}"/>
  </hyperlink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A79F0-3859-4B03-9B54-7E3996FBA82F}">
  <sheetPr>
    <pageSetUpPr autoPageBreaks="0"/>
  </sheetPr>
  <dimension ref="B1:J35"/>
  <sheetViews>
    <sheetView zoomScale="89" zoomScaleNormal="89" workbookViewId="0">
      <selection activeCell="E11" sqref="E11"/>
    </sheetView>
  </sheetViews>
  <sheetFormatPr defaultColWidth="9.140625" defaultRowHeight="12.75" x14ac:dyDescent="0.2"/>
  <cols>
    <col min="1" max="1" width="2.42578125" style="2" customWidth="1"/>
    <col min="2" max="2" width="31.28515625" style="2" customWidth="1"/>
    <col min="3" max="3" width="13.28515625" style="2" customWidth="1"/>
    <col min="4" max="4" width="17.85546875" style="2" customWidth="1"/>
    <col min="5" max="5" width="22" style="2" customWidth="1"/>
    <col min="6" max="8" width="0.28515625" style="2" customWidth="1"/>
    <col min="9" max="9" width="20.42578125" style="2" customWidth="1"/>
    <col min="10" max="16384" width="9.140625" style="2"/>
  </cols>
  <sheetData>
    <row r="1" spans="2:10" ht="31.15" customHeight="1" x14ac:dyDescent="0.2">
      <c r="B1" s="282"/>
      <c r="C1" s="283"/>
      <c r="D1" s="274" t="s">
        <v>206</v>
      </c>
      <c r="E1" s="275"/>
      <c r="F1" s="275"/>
      <c r="G1" s="276"/>
    </row>
    <row r="2" spans="2:10" ht="22.15" customHeight="1" x14ac:dyDescent="0.2">
      <c r="B2" s="301" t="s">
        <v>151</v>
      </c>
      <c r="C2" s="302"/>
      <c r="D2" s="273" t="s">
        <v>156</v>
      </c>
      <c r="E2" s="273"/>
      <c r="F2" s="273"/>
      <c r="G2" s="273"/>
    </row>
    <row r="3" spans="2:10" x14ac:dyDescent="0.2">
      <c r="B3" s="303" t="s">
        <v>136</v>
      </c>
      <c r="C3" s="304"/>
      <c r="D3" s="273"/>
      <c r="E3" s="273"/>
      <c r="F3" s="273"/>
      <c r="G3" s="273"/>
    </row>
    <row r="4" spans="2:10" x14ac:dyDescent="0.2">
      <c r="B4" s="272" t="s">
        <v>161</v>
      </c>
      <c r="C4" s="272"/>
      <c r="D4" s="273"/>
      <c r="E4" s="273"/>
      <c r="F4" s="273"/>
      <c r="G4" s="273"/>
      <c r="J4" s="22"/>
    </row>
    <row r="5" spans="2:10" x14ac:dyDescent="0.2">
      <c r="B5" s="272" t="s">
        <v>172</v>
      </c>
      <c r="C5" s="272"/>
      <c r="D5" s="285" t="s">
        <v>92</v>
      </c>
      <c r="E5" s="285"/>
      <c r="F5" s="285"/>
      <c r="G5" s="285"/>
    </row>
    <row r="6" spans="2:10" ht="12.75" customHeight="1" x14ac:dyDescent="0.2">
      <c r="B6" s="280" t="s">
        <v>223</v>
      </c>
      <c r="C6" s="281"/>
      <c r="D6" s="277" t="s">
        <v>220</v>
      </c>
      <c r="E6" s="278"/>
      <c r="F6" s="278"/>
      <c r="G6" s="279"/>
    </row>
    <row r="7" spans="2:10" ht="28.15" customHeight="1" x14ac:dyDescent="0.2"/>
    <row r="8" spans="2:10" ht="24" customHeight="1" thickBot="1" x14ac:dyDescent="0.25">
      <c r="B8" s="131" t="s">
        <v>134</v>
      </c>
      <c r="C8" s="132" t="s">
        <v>93</v>
      </c>
      <c r="D8" s="132" t="s">
        <v>98</v>
      </c>
      <c r="E8" s="133" t="s">
        <v>90</v>
      </c>
    </row>
    <row r="9" spans="2:10" ht="13.5" thickTop="1" x14ac:dyDescent="0.2">
      <c r="B9" s="134" t="s">
        <v>127</v>
      </c>
      <c r="C9" s="135">
        <v>10</v>
      </c>
      <c r="D9" s="136">
        <v>121736</v>
      </c>
      <c r="E9" s="137">
        <v>991349</v>
      </c>
    </row>
    <row r="10" spans="2:10" ht="15" customHeight="1" x14ac:dyDescent="0.2">
      <c r="B10" s="76" t="s">
        <v>129</v>
      </c>
      <c r="C10" s="138">
        <v>11</v>
      </c>
      <c r="D10" s="136">
        <v>133707</v>
      </c>
      <c r="E10" s="137">
        <v>899220</v>
      </c>
    </row>
    <row r="11" spans="2:10" ht="15" customHeight="1" x14ac:dyDescent="0.2">
      <c r="B11" s="139" t="s">
        <v>7</v>
      </c>
      <c r="C11" s="140">
        <v>21</v>
      </c>
      <c r="D11" s="141">
        <v>255443</v>
      </c>
      <c r="E11" s="142">
        <v>1890569</v>
      </c>
    </row>
    <row r="12" spans="2:10" x14ac:dyDescent="0.2">
      <c r="B12" s="143" t="s">
        <v>127</v>
      </c>
      <c r="C12" s="144">
        <v>10</v>
      </c>
      <c r="D12" s="145">
        <v>155153</v>
      </c>
      <c r="E12" s="146">
        <v>1102626</v>
      </c>
    </row>
    <row r="13" spans="2:10" ht="15" customHeight="1" x14ac:dyDescent="0.2">
      <c r="B13" s="76" t="s">
        <v>186</v>
      </c>
      <c r="C13" s="138">
        <v>1</v>
      </c>
      <c r="D13" s="136">
        <v>6909</v>
      </c>
      <c r="E13" s="137">
        <v>43777</v>
      </c>
    </row>
    <row r="14" spans="2:10" ht="15" customHeight="1" x14ac:dyDescent="0.2">
      <c r="B14" s="139" t="s">
        <v>12</v>
      </c>
      <c r="C14" s="140">
        <v>11</v>
      </c>
      <c r="D14" s="141">
        <v>162062</v>
      </c>
      <c r="E14" s="142">
        <v>1146403</v>
      </c>
    </row>
    <row r="15" spans="2:10" x14ac:dyDescent="0.2">
      <c r="B15" s="143" t="s">
        <v>127</v>
      </c>
      <c r="C15" s="144">
        <v>5</v>
      </c>
      <c r="D15" s="145">
        <v>85931</v>
      </c>
      <c r="E15" s="146">
        <v>682468</v>
      </c>
    </row>
    <row r="16" spans="2:10" ht="15" customHeight="1" x14ac:dyDescent="0.2">
      <c r="B16" s="76" t="s">
        <v>129</v>
      </c>
      <c r="C16" s="138">
        <v>3</v>
      </c>
      <c r="D16" s="136">
        <v>42784</v>
      </c>
      <c r="E16" s="137">
        <v>280156</v>
      </c>
    </row>
    <row r="17" spans="2:9" ht="15" customHeight="1" x14ac:dyDescent="0.2">
      <c r="B17" s="139" t="s">
        <v>18</v>
      </c>
      <c r="C17" s="140">
        <v>8</v>
      </c>
      <c r="D17" s="141">
        <v>128715</v>
      </c>
      <c r="E17" s="142">
        <v>962624</v>
      </c>
    </row>
    <row r="18" spans="2:9" x14ac:dyDescent="0.2">
      <c r="B18" s="143" t="s">
        <v>127</v>
      </c>
      <c r="C18" s="144">
        <v>7</v>
      </c>
      <c r="D18" s="145">
        <v>66816</v>
      </c>
      <c r="E18" s="146">
        <v>388915</v>
      </c>
    </row>
    <row r="19" spans="2:9" ht="15" customHeight="1" x14ac:dyDescent="0.2">
      <c r="B19" s="76" t="s">
        <v>130</v>
      </c>
      <c r="C19" s="138">
        <v>43</v>
      </c>
      <c r="D19" s="136">
        <v>514723</v>
      </c>
      <c r="E19" s="137">
        <v>3332322</v>
      </c>
    </row>
    <row r="20" spans="2:9" ht="15" customHeight="1" x14ac:dyDescent="0.2">
      <c r="B20" s="139" t="s">
        <v>32</v>
      </c>
      <c r="C20" s="140">
        <v>50</v>
      </c>
      <c r="D20" s="141">
        <v>581539</v>
      </c>
      <c r="E20" s="142">
        <v>3721237</v>
      </c>
    </row>
    <row r="21" spans="2:9" x14ac:dyDescent="0.2">
      <c r="B21" s="143" t="s">
        <v>127</v>
      </c>
      <c r="C21" s="144">
        <v>3</v>
      </c>
      <c r="D21" s="145">
        <v>50968</v>
      </c>
      <c r="E21" s="146">
        <v>381613</v>
      </c>
    </row>
    <row r="22" spans="2:9" ht="15" customHeight="1" x14ac:dyDescent="0.2">
      <c r="B22" s="76" t="s">
        <v>131</v>
      </c>
      <c r="C22" s="138">
        <v>20</v>
      </c>
      <c r="D22" s="136">
        <v>299872</v>
      </c>
      <c r="E22" s="137">
        <v>2071966</v>
      </c>
    </row>
    <row r="23" spans="2:9" ht="15" customHeight="1" x14ac:dyDescent="0.2">
      <c r="B23" s="139" t="s">
        <v>39</v>
      </c>
      <c r="C23" s="140">
        <v>23</v>
      </c>
      <c r="D23" s="141">
        <v>350840</v>
      </c>
      <c r="E23" s="142">
        <v>2453579</v>
      </c>
    </row>
    <row r="24" spans="2:9" x14ac:dyDescent="0.2">
      <c r="B24" s="143" t="s">
        <v>127</v>
      </c>
      <c r="C24" s="147">
        <v>66</v>
      </c>
      <c r="D24" s="145">
        <v>1935938</v>
      </c>
      <c r="E24" s="146">
        <v>14180315</v>
      </c>
    </row>
    <row r="25" spans="2:9" ht="15" customHeight="1" x14ac:dyDescent="0.2">
      <c r="B25" s="76" t="s">
        <v>128</v>
      </c>
      <c r="C25" s="125">
        <v>53</v>
      </c>
      <c r="D25" s="136">
        <v>1219532</v>
      </c>
      <c r="E25" s="137">
        <v>8778351</v>
      </c>
    </row>
    <row r="26" spans="2:9" ht="15" customHeight="1" x14ac:dyDescent="0.2">
      <c r="B26" s="139" t="s">
        <v>68</v>
      </c>
      <c r="C26" s="140">
        <v>119</v>
      </c>
      <c r="D26" s="141">
        <v>3155470</v>
      </c>
      <c r="E26" s="142">
        <v>22958666</v>
      </c>
    </row>
    <row r="27" spans="2:9" x14ac:dyDescent="0.2">
      <c r="B27" s="143" t="s">
        <v>127</v>
      </c>
      <c r="C27" s="144">
        <v>3</v>
      </c>
      <c r="D27" s="145">
        <v>55824</v>
      </c>
      <c r="E27" s="146">
        <v>373065</v>
      </c>
    </row>
    <row r="28" spans="2:9" ht="15" customHeight="1" x14ac:dyDescent="0.2">
      <c r="B28" s="76" t="s">
        <v>129</v>
      </c>
      <c r="C28" s="138">
        <v>4</v>
      </c>
      <c r="D28" s="136">
        <v>34850</v>
      </c>
      <c r="E28" s="137">
        <v>246792</v>
      </c>
    </row>
    <row r="29" spans="2:9" ht="15" customHeight="1" x14ac:dyDescent="0.2">
      <c r="B29" s="139" t="s">
        <v>73</v>
      </c>
      <c r="C29" s="140">
        <v>7</v>
      </c>
      <c r="D29" s="141">
        <v>90674</v>
      </c>
      <c r="E29" s="142">
        <v>619857</v>
      </c>
    </row>
    <row r="30" spans="2:9" x14ac:dyDescent="0.2">
      <c r="B30" s="143" t="s">
        <v>127</v>
      </c>
      <c r="C30" s="144">
        <v>2</v>
      </c>
      <c r="D30" s="145">
        <v>11403</v>
      </c>
      <c r="E30" s="146">
        <v>73083</v>
      </c>
      <c r="I30" s="206"/>
    </row>
    <row r="31" spans="2:9" ht="15" customHeight="1" x14ac:dyDescent="0.2">
      <c r="B31" s="76" t="s">
        <v>132</v>
      </c>
      <c r="C31" s="138">
        <v>9</v>
      </c>
      <c r="D31" s="136">
        <v>99979</v>
      </c>
      <c r="E31" s="137">
        <v>705145</v>
      </c>
    </row>
    <row r="32" spans="2:9" ht="15" customHeight="1" x14ac:dyDescent="0.2">
      <c r="B32" s="139" t="s">
        <v>79</v>
      </c>
      <c r="C32" s="140">
        <v>11</v>
      </c>
      <c r="D32" s="141">
        <v>111382</v>
      </c>
      <c r="E32" s="142">
        <v>778228</v>
      </c>
    </row>
    <row r="33" spans="2:5" x14ac:dyDescent="0.2">
      <c r="B33" s="148" t="s">
        <v>133</v>
      </c>
      <c r="C33" s="58">
        <v>250</v>
      </c>
      <c r="D33" s="149">
        <v>4836125</v>
      </c>
      <c r="E33" s="150">
        <v>34531163</v>
      </c>
    </row>
    <row r="35" spans="2:5" x14ac:dyDescent="0.2">
      <c r="D35" s="204"/>
      <c r="E35" s="204"/>
    </row>
  </sheetData>
  <mergeCells count="10">
    <mergeCell ref="B5:C5"/>
    <mergeCell ref="D5:G5"/>
    <mergeCell ref="B6:C6"/>
    <mergeCell ref="D6:G6"/>
    <mergeCell ref="B1:C1"/>
    <mergeCell ref="D1:G1"/>
    <mergeCell ref="B2:C2"/>
    <mergeCell ref="D2:G4"/>
    <mergeCell ref="B3:C3"/>
    <mergeCell ref="B4:C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22645-FAEE-469C-AEBF-1E3CEC3EDB98}">
  <sheetPr>
    <pageSetUpPr autoPageBreaks="0"/>
  </sheetPr>
  <dimension ref="B1:V23"/>
  <sheetViews>
    <sheetView workbookViewId="0">
      <pane xSplit="2" ySplit="9" topLeftCell="F10" activePane="bottomRight" state="frozen"/>
      <selection pane="topRight" activeCell="C1" sqref="C1"/>
      <selection pane="bottomLeft" activeCell="A10" sqref="A10"/>
      <selection pane="bottomRight" activeCell="S10" sqref="S10"/>
    </sheetView>
  </sheetViews>
  <sheetFormatPr defaultColWidth="25.5703125" defaultRowHeight="12.75" x14ac:dyDescent="0.2"/>
  <cols>
    <col min="1" max="1" width="2.42578125" style="2" customWidth="1"/>
    <col min="2" max="2" width="25.5703125" style="2"/>
    <col min="3" max="3" width="10.28515625" style="2" bestFit="1" customWidth="1"/>
    <col min="4" max="4" width="12.5703125" style="2" customWidth="1"/>
    <col min="5" max="5" width="14.5703125" style="2" customWidth="1"/>
    <col min="6" max="6" width="16.28515625" style="2" customWidth="1"/>
    <col min="7" max="7" width="10.28515625" style="2" bestFit="1" customWidth="1"/>
    <col min="8" max="8" width="10.7109375" style="2" bestFit="1" customWidth="1"/>
    <col min="9" max="9" width="10.28515625" style="2" bestFit="1" customWidth="1"/>
    <col min="10" max="10" width="15.5703125" style="2" bestFit="1" customWidth="1"/>
    <col min="11" max="11" width="10.28515625" style="2" bestFit="1" customWidth="1"/>
    <col min="12" max="12" width="10.7109375" style="2" bestFit="1" customWidth="1"/>
    <col min="13" max="13" width="10.28515625" style="2" bestFit="1" customWidth="1"/>
    <col min="14" max="14" width="15.5703125" style="2" bestFit="1" customWidth="1"/>
    <col min="15" max="15" width="8.5703125" style="2" customWidth="1"/>
    <col min="16" max="16" width="11" style="2" customWidth="1"/>
    <col min="17" max="17" width="12.85546875" style="2" customWidth="1"/>
    <col min="18" max="18" width="14.7109375" style="2" customWidth="1"/>
    <col min="19" max="19" width="13.5703125" style="2" customWidth="1"/>
    <col min="20" max="20" width="13.42578125" style="2" customWidth="1"/>
    <col min="21" max="21" width="15.28515625" style="2" customWidth="1"/>
    <col min="22" max="22" width="13.85546875" style="2" customWidth="1"/>
    <col min="23" max="16384" width="25.5703125" style="2"/>
  </cols>
  <sheetData>
    <row r="1" spans="2:22" ht="29.65" customHeight="1" x14ac:dyDescent="0.2">
      <c r="B1" s="282"/>
      <c r="C1" s="283"/>
      <c r="D1" s="274" t="s">
        <v>207</v>
      </c>
      <c r="E1" s="275"/>
      <c r="F1" s="275"/>
      <c r="G1" s="276"/>
    </row>
    <row r="2" spans="2:22" x14ac:dyDescent="0.2">
      <c r="B2" s="284" t="s">
        <v>151</v>
      </c>
      <c r="C2" s="284"/>
      <c r="D2" s="273" t="s">
        <v>157</v>
      </c>
      <c r="E2" s="273"/>
      <c r="F2" s="273"/>
      <c r="G2" s="273"/>
    </row>
    <row r="3" spans="2:22" x14ac:dyDescent="0.2">
      <c r="B3" s="272" t="s">
        <v>136</v>
      </c>
      <c r="C3" s="272"/>
      <c r="D3" s="273"/>
      <c r="E3" s="273"/>
      <c r="F3" s="273"/>
      <c r="G3" s="273"/>
    </row>
    <row r="4" spans="2:22" x14ac:dyDescent="0.2">
      <c r="B4" s="272" t="s">
        <v>162</v>
      </c>
      <c r="C4" s="272"/>
      <c r="D4" s="273"/>
      <c r="E4" s="273"/>
      <c r="F4" s="273"/>
      <c r="G4" s="273"/>
      <c r="H4" s="20"/>
      <c r="I4" s="20"/>
      <c r="J4" s="20"/>
    </row>
    <row r="5" spans="2:22" ht="14.45" customHeight="1" x14ac:dyDescent="0.2">
      <c r="B5" s="272" t="s">
        <v>149</v>
      </c>
      <c r="C5" s="272"/>
      <c r="D5" s="285" t="s">
        <v>92</v>
      </c>
      <c r="E5" s="285"/>
      <c r="F5" s="285"/>
      <c r="G5" s="285"/>
      <c r="H5" s="21"/>
      <c r="I5" s="21"/>
      <c r="J5" s="21"/>
    </row>
    <row r="6" spans="2:22" ht="14.45" customHeight="1" x14ac:dyDescent="0.2">
      <c r="B6" s="280" t="s">
        <v>224</v>
      </c>
      <c r="C6" s="281"/>
      <c r="D6" s="277" t="s">
        <v>220</v>
      </c>
      <c r="E6" s="278"/>
      <c r="F6" s="278"/>
      <c r="G6" s="279"/>
      <c r="H6" s="21"/>
      <c r="I6" s="21"/>
      <c r="J6" s="21"/>
    </row>
    <row r="7" spans="2:22" ht="14.45" customHeight="1" x14ac:dyDescent="0.2">
      <c r="B7" s="23"/>
      <c r="C7" s="23"/>
      <c r="D7" s="23"/>
      <c r="E7" s="23"/>
      <c r="F7" s="23"/>
      <c r="G7" s="23"/>
      <c r="H7" s="23"/>
      <c r="I7" s="23"/>
      <c r="J7" s="23"/>
    </row>
    <row r="8" spans="2:22" x14ac:dyDescent="0.2">
      <c r="B8" s="307" t="s">
        <v>142</v>
      </c>
      <c r="C8" s="305">
        <v>2019</v>
      </c>
      <c r="D8" s="298"/>
      <c r="E8" s="298"/>
      <c r="F8" s="306"/>
      <c r="G8" s="305">
        <v>2023</v>
      </c>
      <c r="H8" s="298"/>
      <c r="I8" s="298"/>
      <c r="J8" s="306"/>
      <c r="K8" s="305">
        <v>2024</v>
      </c>
      <c r="L8" s="298"/>
      <c r="M8" s="298"/>
      <c r="N8" s="306"/>
      <c r="O8" s="305">
        <v>2025</v>
      </c>
      <c r="P8" s="298"/>
      <c r="Q8" s="298"/>
      <c r="R8" s="306"/>
      <c r="S8" s="305" t="s">
        <v>165</v>
      </c>
      <c r="T8" s="306"/>
      <c r="U8" s="298" t="s">
        <v>164</v>
      </c>
      <c r="V8" s="306"/>
    </row>
    <row r="9" spans="2:22" ht="24" customHeight="1" thickBot="1" x14ac:dyDescent="0.25">
      <c r="B9" s="308"/>
      <c r="C9" s="24" t="s">
        <v>167</v>
      </c>
      <c r="D9" s="25" t="s">
        <v>166</v>
      </c>
      <c r="E9" s="25" t="s">
        <v>98</v>
      </c>
      <c r="F9" s="26" t="s">
        <v>90</v>
      </c>
      <c r="G9" s="24" t="s">
        <v>167</v>
      </c>
      <c r="H9" s="25" t="s">
        <v>166</v>
      </c>
      <c r="I9" s="25" t="s">
        <v>98</v>
      </c>
      <c r="J9" s="26" t="s">
        <v>90</v>
      </c>
      <c r="K9" s="24" t="s">
        <v>167</v>
      </c>
      <c r="L9" s="25" t="s">
        <v>166</v>
      </c>
      <c r="M9" s="25" t="s">
        <v>98</v>
      </c>
      <c r="N9" s="26" t="s">
        <v>90</v>
      </c>
      <c r="O9" s="24" t="s">
        <v>167</v>
      </c>
      <c r="P9" s="25" t="s">
        <v>166</v>
      </c>
      <c r="Q9" s="25" t="s">
        <v>98</v>
      </c>
      <c r="R9" s="265" t="s">
        <v>90</v>
      </c>
      <c r="S9" s="24" t="s">
        <v>221</v>
      </c>
      <c r="T9" s="133" t="s">
        <v>222</v>
      </c>
      <c r="U9" s="260" t="s">
        <v>221</v>
      </c>
      <c r="V9" s="133" t="s">
        <v>222</v>
      </c>
    </row>
    <row r="10" spans="2:22" ht="13.5" thickTop="1" x14ac:dyDescent="0.2">
      <c r="B10" s="27" t="s">
        <v>137</v>
      </c>
      <c r="C10" s="28">
        <v>49</v>
      </c>
      <c r="D10" s="29">
        <v>49</v>
      </c>
      <c r="E10" s="30">
        <v>694742</v>
      </c>
      <c r="F10" s="31">
        <v>3975973</v>
      </c>
      <c r="G10" s="28">
        <v>45</v>
      </c>
      <c r="H10" s="29">
        <v>45</v>
      </c>
      <c r="I10" s="30">
        <v>552118</v>
      </c>
      <c r="J10" s="32">
        <v>3293661.35</v>
      </c>
      <c r="K10" s="28">
        <v>45</v>
      </c>
      <c r="L10" s="29">
        <v>47</v>
      </c>
      <c r="M10" s="30">
        <v>587566</v>
      </c>
      <c r="N10" s="32">
        <v>3478335</v>
      </c>
      <c r="O10" s="28">
        <v>46</v>
      </c>
      <c r="P10" s="29">
        <v>46</v>
      </c>
      <c r="Q10" s="30">
        <v>609215</v>
      </c>
      <c r="R10" s="31">
        <v>3632741</v>
      </c>
      <c r="S10" s="33">
        <v>3.6610577863838464E-2</v>
      </c>
      <c r="T10" s="248">
        <v>-0.1231061314847814</v>
      </c>
      <c r="U10" s="261">
        <v>4.3818204648353579E-2</v>
      </c>
      <c r="V10" s="34">
        <v>-8.6326541955893565E-2</v>
      </c>
    </row>
    <row r="11" spans="2:22" ht="15" customHeight="1" x14ac:dyDescent="0.2">
      <c r="B11" s="35" t="s">
        <v>138</v>
      </c>
      <c r="C11" s="36">
        <v>0</v>
      </c>
      <c r="D11" s="37">
        <v>0</v>
      </c>
      <c r="E11" s="38">
        <v>0</v>
      </c>
      <c r="F11" s="39">
        <v>0</v>
      </c>
      <c r="G11" s="36">
        <v>2</v>
      </c>
      <c r="H11" s="37">
        <v>2</v>
      </c>
      <c r="I11" s="38">
        <v>953</v>
      </c>
      <c r="J11" s="40">
        <v>6118</v>
      </c>
      <c r="K11" s="36">
        <v>2</v>
      </c>
      <c r="L11" s="37">
        <v>2</v>
      </c>
      <c r="M11" s="38">
        <v>1646</v>
      </c>
      <c r="N11" s="40">
        <v>10628</v>
      </c>
      <c r="O11" s="36">
        <v>3</v>
      </c>
      <c r="P11" s="37">
        <v>3</v>
      </c>
      <c r="Q11" s="38">
        <v>3071</v>
      </c>
      <c r="R11" s="39">
        <v>19930</v>
      </c>
      <c r="S11" s="41">
        <v>0.48572810836961783</v>
      </c>
      <c r="T11" s="249" t="s">
        <v>17</v>
      </c>
      <c r="U11" s="262">
        <v>0.5679332861301235</v>
      </c>
      <c r="V11" s="42" t="s">
        <v>17</v>
      </c>
    </row>
    <row r="12" spans="2:22" x14ac:dyDescent="0.2">
      <c r="B12" s="35" t="s">
        <v>139</v>
      </c>
      <c r="C12" s="36">
        <v>33</v>
      </c>
      <c r="D12" s="37">
        <v>91</v>
      </c>
      <c r="E12" s="38">
        <v>2077151</v>
      </c>
      <c r="F12" s="39">
        <v>12446082</v>
      </c>
      <c r="G12" s="36">
        <v>31</v>
      </c>
      <c r="H12" s="37">
        <v>89</v>
      </c>
      <c r="I12" s="38">
        <v>1495164</v>
      </c>
      <c r="J12" s="40">
        <v>9783254.1999999993</v>
      </c>
      <c r="K12" s="36">
        <v>31</v>
      </c>
      <c r="L12" s="37">
        <v>89</v>
      </c>
      <c r="M12" s="38">
        <v>1437700</v>
      </c>
      <c r="N12" s="40">
        <v>9494225</v>
      </c>
      <c r="O12" s="36">
        <v>30</v>
      </c>
      <c r="P12" s="37">
        <v>86</v>
      </c>
      <c r="Q12" s="38">
        <v>1372674</v>
      </c>
      <c r="R12" s="39">
        <v>9180708</v>
      </c>
      <c r="S12" s="41">
        <v>-4.4041634805427068E-2</v>
      </c>
      <c r="T12" s="249">
        <v>-0.3391554104636591</v>
      </c>
      <c r="U12" s="262">
        <v>-3.197484256569727E-2</v>
      </c>
      <c r="V12" s="42">
        <v>-0.26236160102432238</v>
      </c>
    </row>
    <row r="13" spans="2:22" ht="15" customHeight="1" x14ac:dyDescent="0.2">
      <c r="B13" s="35" t="s">
        <v>140</v>
      </c>
      <c r="C13" s="36">
        <v>7</v>
      </c>
      <c r="D13" s="37">
        <v>43</v>
      </c>
      <c r="E13" s="38">
        <v>1614000</v>
      </c>
      <c r="F13" s="39">
        <v>10228747</v>
      </c>
      <c r="G13" s="36">
        <v>7</v>
      </c>
      <c r="H13" s="37">
        <v>41</v>
      </c>
      <c r="I13" s="38">
        <v>1058246</v>
      </c>
      <c r="J13" s="40">
        <v>7340056.7300000004</v>
      </c>
      <c r="K13" s="36">
        <v>7</v>
      </c>
      <c r="L13" s="37">
        <v>41</v>
      </c>
      <c r="M13" s="38">
        <v>967229</v>
      </c>
      <c r="N13" s="40">
        <v>6827542</v>
      </c>
      <c r="O13" s="36">
        <v>7</v>
      </c>
      <c r="P13" s="37">
        <v>41</v>
      </c>
      <c r="Q13" s="38">
        <v>927876</v>
      </c>
      <c r="R13" s="39">
        <v>6751578</v>
      </c>
      <c r="S13" s="41">
        <v>-4.1987810556681528E-2</v>
      </c>
      <c r="T13" s="249">
        <v>-0.42510780669144982</v>
      </c>
      <c r="U13" s="262">
        <v>-1.2270294966637899E-2</v>
      </c>
      <c r="V13" s="42">
        <v>-0.33994085492582815</v>
      </c>
    </row>
    <row r="14" spans="2:22" ht="15" customHeight="1" x14ac:dyDescent="0.2">
      <c r="B14" s="43" t="s">
        <v>141</v>
      </c>
      <c r="C14" s="44">
        <v>8</v>
      </c>
      <c r="D14" s="45">
        <v>79</v>
      </c>
      <c r="E14" s="46">
        <v>2833751</v>
      </c>
      <c r="F14" s="47">
        <v>19662032</v>
      </c>
      <c r="G14" s="44">
        <v>8</v>
      </c>
      <c r="H14" s="45">
        <v>75</v>
      </c>
      <c r="I14" s="46">
        <v>2056616</v>
      </c>
      <c r="J14" s="48">
        <v>15391131.349999998</v>
      </c>
      <c r="K14" s="44">
        <v>8</v>
      </c>
      <c r="L14" s="45">
        <v>74</v>
      </c>
      <c r="M14" s="46">
        <v>1943139</v>
      </c>
      <c r="N14" s="48">
        <v>14836527</v>
      </c>
      <c r="O14" s="44">
        <v>8</v>
      </c>
      <c r="P14" s="45">
        <v>74</v>
      </c>
      <c r="Q14" s="46">
        <v>1923289</v>
      </c>
      <c r="R14" s="47">
        <v>14946206</v>
      </c>
      <c r="S14" s="49">
        <v>-1.0215429776253783E-2</v>
      </c>
      <c r="T14" s="250">
        <v>-0.32129216716641651</v>
      </c>
      <c r="U14" s="263">
        <v>7.3924982578470015E-3</v>
      </c>
      <c r="V14" s="50">
        <v>-0.23984428465989679</v>
      </c>
    </row>
    <row r="15" spans="2:22" x14ac:dyDescent="0.2">
      <c r="B15" s="51" t="s">
        <v>133</v>
      </c>
      <c r="C15" s="52">
        <f>SUM(C10:C14)</f>
        <v>97</v>
      </c>
      <c r="D15" s="53">
        <f>SUM(D10:D14)</f>
        <v>262</v>
      </c>
      <c r="E15" s="54">
        <v>7219644</v>
      </c>
      <c r="F15" s="55">
        <v>46312834</v>
      </c>
      <c r="G15" s="57">
        <v>93</v>
      </c>
      <c r="H15" s="58">
        <v>252</v>
      </c>
      <c r="I15" s="54">
        <v>5163097</v>
      </c>
      <c r="J15" s="56">
        <v>35814221.629999995</v>
      </c>
      <c r="K15" s="247">
        <f>SUM(K10:K14)</f>
        <v>93</v>
      </c>
      <c r="L15" s="247">
        <f t="shared" ref="L15" si="0">SUM(L10:L14)</f>
        <v>253</v>
      </c>
      <c r="M15" s="54">
        <f>SUM(M10:M14)</f>
        <v>4937280</v>
      </c>
      <c r="N15" s="56">
        <f>SUM(N10:N14)</f>
        <v>34647257</v>
      </c>
      <c r="O15" s="247">
        <f t="shared" ref="O15:P15" si="1">SUM(O10:O14)</f>
        <v>94</v>
      </c>
      <c r="P15" s="247">
        <f t="shared" si="1"/>
        <v>250</v>
      </c>
      <c r="Q15" s="54">
        <f>SUM(Q10:Q14)</f>
        <v>4836125</v>
      </c>
      <c r="R15" s="55">
        <f>SUM(R10:R14)</f>
        <v>34531163</v>
      </c>
      <c r="S15" s="266">
        <v>-2.0504269283880744E-2</v>
      </c>
      <c r="T15" s="267">
        <v>-0.33014356386547594</v>
      </c>
      <c r="U15" s="264">
        <v>-3.3976559363174943E-3</v>
      </c>
      <c r="V15" s="59">
        <v>-0.25439322067831133</v>
      </c>
    </row>
    <row r="16" spans="2:22" x14ac:dyDescent="0.2">
      <c r="J16" s="259"/>
      <c r="K16" s="253"/>
      <c r="L16" s="253"/>
      <c r="M16" s="253"/>
      <c r="N16" s="253"/>
      <c r="O16" s="253"/>
      <c r="P16" s="253"/>
      <c r="Q16" s="253"/>
    </row>
    <row r="17" spans="18:19" x14ac:dyDescent="0.2">
      <c r="R17" s="253"/>
    </row>
    <row r="18" spans="18:19" x14ac:dyDescent="0.2">
      <c r="R18" s="253"/>
      <c r="S18" s="254"/>
    </row>
    <row r="19" spans="18:19" x14ac:dyDescent="0.2">
      <c r="R19" s="253"/>
      <c r="S19" s="254"/>
    </row>
    <row r="20" spans="18:19" x14ac:dyDescent="0.2">
      <c r="R20" s="253"/>
      <c r="S20" s="254"/>
    </row>
    <row r="21" spans="18:19" x14ac:dyDescent="0.2">
      <c r="R21" s="253"/>
      <c r="S21" s="254"/>
    </row>
    <row r="22" spans="18:19" x14ac:dyDescent="0.2">
      <c r="S22" s="254"/>
    </row>
    <row r="23" spans="18:19" x14ac:dyDescent="0.2">
      <c r="S23" s="254"/>
    </row>
  </sheetData>
  <mergeCells count="17">
    <mergeCell ref="B5:C5"/>
    <mergeCell ref="D5:G5"/>
    <mergeCell ref="B6:C6"/>
    <mergeCell ref="D6:G6"/>
    <mergeCell ref="B8:B9"/>
    <mergeCell ref="B1:C1"/>
    <mergeCell ref="D1:G1"/>
    <mergeCell ref="B2:C2"/>
    <mergeCell ref="D2:G4"/>
    <mergeCell ref="B3:C3"/>
    <mergeCell ref="B4:C4"/>
    <mergeCell ref="G8:J8"/>
    <mergeCell ref="C8:F8"/>
    <mergeCell ref="O8:R8"/>
    <mergeCell ref="S8:T8"/>
    <mergeCell ref="U8:V8"/>
    <mergeCell ref="K8:N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6AF19-C326-4610-9B06-6FCF19ECD4A7}">
  <sheetPr>
    <pageSetUpPr autoPageBreaks="0"/>
  </sheetPr>
  <dimension ref="B1:I31"/>
  <sheetViews>
    <sheetView workbookViewId="0">
      <selection activeCell="I30" sqref="I30"/>
    </sheetView>
  </sheetViews>
  <sheetFormatPr defaultColWidth="9.140625" defaultRowHeight="12.75" x14ac:dyDescent="0.2"/>
  <cols>
    <col min="1" max="1" width="2.42578125" style="2" customWidth="1"/>
    <col min="2" max="2" width="3.85546875" style="2" bestFit="1" customWidth="1"/>
    <col min="3" max="3" width="41" style="2" bestFit="1" customWidth="1"/>
    <col min="4" max="4" width="13.140625" style="2" customWidth="1"/>
    <col min="5" max="5" width="26.140625" style="2" customWidth="1"/>
    <col min="6" max="6" width="16" style="2" customWidth="1"/>
    <col min="7" max="7" width="10.85546875" style="2" customWidth="1"/>
    <col min="8" max="8" width="12" style="2" bestFit="1" customWidth="1"/>
    <col min="9" max="9" width="11.7109375" style="2" bestFit="1" customWidth="1"/>
    <col min="10" max="16384" width="9.140625" style="2"/>
  </cols>
  <sheetData>
    <row r="1" spans="2:9" ht="28.9" customHeight="1" x14ac:dyDescent="0.2">
      <c r="B1" s="282"/>
      <c r="C1" s="283"/>
      <c r="D1" s="274" t="s">
        <v>208</v>
      </c>
      <c r="E1" s="275"/>
      <c r="F1" s="275"/>
      <c r="G1" s="276"/>
    </row>
    <row r="2" spans="2:9" ht="18" customHeight="1" x14ac:dyDescent="0.2">
      <c r="B2" s="284" t="s">
        <v>151</v>
      </c>
      <c r="C2" s="284"/>
      <c r="D2" s="273" t="s">
        <v>158</v>
      </c>
      <c r="E2" s="273"/>
      <c r="F2" s="273"/>
      <c r="G2" s="273"/>
    </row>
    <row r="3" spans="2:9" ht="18" customHeight="1" x14ac:dyDescent="0.2">
      <c r="B3" s="272" t="s">
        <v>136</v>
      </c>
      <c r="C3" s="272"/>
      <c r="D3" s="273"/>
      <c r="E3" s="273"/>
      <c r="F3" s="273"/>
      <c r="G3" s="273"/>
    </row>
    <row r="4" spans="2:9" ht="18" customHeight="1" x14ac:dyDescent="0.2">
      <c r="B4" s="272" t="s">
        <v>163</v>
      </c>
      <c r="C4" s="272"/>
      <c r="D4" s="273"/>
      <c r="E4" s="273"/>
      <c r="F4" s="273"/>
      <c r="G4" s="273"/>
      <c r="H4" s="20"/>
    </row>
    <row r="5" spans="2:9" x14ac:dyDescent="0.2">
      <c r="B5" s="272" t="s">
        <v>125</v>
      </c>
      <c r="C5" s="272"/>
      <c r="D5" s="285" t="s">
        <v>92</v>
      </c>
      <c r="E5" s="285"/>
      <c r="F5" s="285"/>
      <c r="G5" s="285"/>
      <c r="H5" s="21"/>
    </row>
    <row r="6" spans="2:9" ht="12.75" customHeight="1" x14ac:dyDescent="0.2">
      <c r="B6" s="280" t="s">
        <v>223</v>
      </c>
      <c r="C6" s="281"/>
      <c r="D6" s="277" t="s">
        <v>220</v>
      </c>
      <c r="E6" s="278"/>
      <c r="F6" s="278"/>
      <c r="G6" s="279"/>
      <c r="H6" s="21"/>
    </row>
    <row r="7" spans="2:9" x14ac:dyDescent="0.2">
      <c r="B7" s="20"/>
    </row>
    <row r="8" spans="2:9" ht="29.25" customHeight="1" x14ac:dyDescent="0.2">
      <c r="B8" s="151"/>
      <c r="C8" s="152" t="s">
        <v>112</v>
      </c>
      <c r="D8" s="152" t="s">
        <v>113</v>
      </c>
      <c r="E8" s="152" t="s">
        <v>114</v>
      </c>
      <c r="F8" s="152" t="s">
        <v>115</v>
      </c>
      <c r="G8" s="152" t="s">
        <v>225</v>
      </c>
      <c r="H8" s="152" t="s">
        <v>116</v>
      </c>
      <c r="I8" s="153" t="s">
        <v>117</v>
      </c>
    </row>
    <row r="9" spans="2:9" x14ac:dyDescent="0.2">
      <c r="B9" s="154">
        <v>1</v>
      </c>
      <c r="C9" s="155" t="s">
        <v>226</v>
      </c>
      <c r="D9" s="156" t="s">
        <v>118</v>
      </c>
      <c r="E9" s="155" t="s">
        <v>227</v>
      </c>
      <c r="F9" s="157">
        <v>46016</v>
      </c>
      <c r="G9" s="155">
        <v>49</v>
      </c>
      <c r="H9" s="158">
        <v>327485</v>
      </c>
      <c r="I9" s="159">
        <v>2600928</v>
      </c>
    </row>
    <row r="10" spans="2:9" x14ac:dyDescent="0.2">
      <c r="B10" s="160">
        <v>2</v>
      </c>
      <c r="C10" s="161" t="s">
        <v>228</v>
      </c>
      <c r="D10" s="162" t="s">
        <v>120</v>
      </c>
      <c r="E10" s="161" t="s">
        <v>121</v>
      </c>
      <c r="F10" s="163">
        <v>45798</v>
      </c>
      <c r="G10" s="161">
        <v>51</v>
      </c>
      <c r="H10" s="164">
        <v>238792</v>
      </c>
      <c r="I10" s="165">
        <v>1704965.9400000004</v>
      </c>
    </row>
    <row r="11" spans="2:9" x14ac:dyDescent="0.2">
      <c r="B11" s="160">
        <v>3</v>
      </c>
      <c r="C11" s="161" t="s">
        <v>229</v>
      </c>
      <c r="D11" s="162" t="s">
        <v>120</v>
      </c>
      <c r="E11" s="161" t="s">
        <v>121</v>
      </c>
      <c r="F11" s="163">
        <v>45987</v>
      </c>
      <c r="G11" s="161">
        <v>54</v>
      </c>
      <c r="H11" s="164">
        <v>189786</v>
      </c>
      <c r="I11" s="165">
        <v>1454963</v>
      </c>
    </row>
    <row r="12" spans="2:9" x14ac:dyDescent="0.2">
      <c r="B12" s="160">
        <v>4</v>
      </c>
      <c r="C12" s="161" t="s">
        <v>230</v>
      </c>
      <c r="D12" s="162" t="s">
        <v>118</v>
      </c>
      <c r="E12" s="161" t="s">
        <v>231</v>
      </c>
      <c r="F12" s="163">
        <v>45708</v>
      </c>
      <c r="G12" s="161">
        <v>55</v>
      </c>
      <c r="H12" s="164">
        <v>166073</v>
      </c>
      <c r="I12" s="165">
        <v>1189666.1000000001</v>
      </c>
    </row>
    <row r="13" spans="2:9" x14ac:dyDescent="0.2">
      <c r="B13" s="160">
        <v>5</v>
      </c>
      <c r="C13" s="161" t="s">
        <v>232</v>
      </c>
      <c r="D13" s="162" t="s">
        <v>120</v>
      </c>
      <c r="E13" s="161" t="s">
        <v>121</v>
      </c>
      <c r="F13" s="163">
        <v>46008</v>
      </c>
      <c r="G13" s="161">
        <v>38</v>
      </c>
      <c r="H13" s="164">
        <v>146242</v>
      </c>
      <c r="I13" s="165">
        <v>1321910</v>
      </c>
    </row>
    <row r="14" spans="2:9" x14ac:dyDescent="0.2">
      <c r="B14" s="160">
        <v>6</v>
      </c>
      <c r="C14" s="161" t="s">
        <v>233</v>
      </c>
      <c r="D14" s="162" t="s">
        <v>120</v>
      </c>
      <c r="E14" s="161" t="s">
        <v>234</v>
      </c>
      <c r="F14" s="163">
        <v>45750</v>
      </c>
      <c r="G14" s="161">
        <v>44</v>
      </c>
      <c r="H14" s="164">
        <v>109299</v>
      </c>
      <c r="I14" s="165">
        <v>804717</v>
      </c>
    </row>
    <row r="15" spans="2:9" x14ac:dyDescent="0.2">
      <c r="B15" s="160">
        <v>7</v>
      </c>
      <c r="C15" s="161" t="s">
        <v>235</v>
      </c>
      <c r="D15" s="162" t="s">
        <v>236</v>
      </c>
      <c r="E15" s="161" t="s">
        <v>237</v>
      </c>
      <c r="F15" s="163">
        <v>45821</v>
      </c>
      <c r="G15" s="161">
        <v>45</v>
      </c>
      <c r="H15" s="164">
        <v>101557</v>
      </c>
      <c r="I15" s="165">
        <v>708602.83999999985</v>
      </c>
    </row>
    <row r="16" spans="2:9" x14ac:dyDescent="0.2">
      <c r="B16" s="160">
        <v>8</v>
      </c>
      <c r="C16" s="161" t="s">
        <v>238</v>
      </c>
      <c r="D16" s="162" t="s">
        <v>120</v>
      </c>
      <c r="E16" s="161" t="s">
        <v>237</v>
      </c>
      <c r="F16" s="163">
        <v>45840</v>
      </c>
      <c r="G16" s="161">
        <v>42</v>
      </c>
      <c r="H16" s="164">
        <v>94485</v>
      </c>
      <c r="I16" s="165">
        <v>729791.34000000043</v>
      </c>
    </row>
    <row r="17" spans="2:9" x14ac:dyDescent="0.2">
      <c r="B17" s="160">
        <v>9</v>
      </c>
      <c r="C17" s="161" t="s">
        <v>239</v>
      </c>
      <c r="D17" s="162" t="s">
        <v>118</v>
      </c>
      <c r="E17" s="161" t="s">
        <v>119</v>
      </c>
      <c r="F17" s="163">
        <v>45666</v>
      </c>
      <c r="G17" s="161">
        <v>35</v>
      </c>
      <c r="H17" s="164">
        <v>89888</v>
      </c>
      <c r="I17" s="165">
        <v>707391</v>
      </c>
    </row>
    <row r="18" spans="2:9" x14ac:dyDescent="0.2">
      <c r="B18" s="160">
        <v>10</v>
      </c>
      <c r="C18" s="161" t="s">
        <v>212</v>
      </c>
      <c r="D18" s="162" t="s">
        <v>118</v>
      </c>
      <c r="E18" s="161" t="s">
        <v>119</v>
      </c>
      <c r="F18" s="163">
        <v>45645</v>
      </c>
      <c r="G18" s="161">
        <v>54</v>
      </c>
      <c r="H18" s="164">
        <v>88515</v>
      </c>
      <c r="I18" s="165">
        <v>613206.5</v>
      </c>
    </row>
    <row r="19" spans="2:9" x14ac:dyDescent="0.2">
      <c r="B19" s="160">
        <v>11</v>
      </c>
      <c r="C19" s="161" t="s">
        <v>240</v>
      </c>
      <c r="D19" s="162" t="s">
        <v>120</v>
      </c>
      <c r="E19" s="161" t="s">
        <v>210</v>
      </c>
      <c r="F19" s="163">
        <v>45658</v>
      </c>
      <c r="G19" s="161">
        <v>48</v>
      </c>
      <c r="H19" s="164">
        <v>85495</v>
      </c>
      <c r="I19" s="165">
        <v>623434</v>
      </c>
    </row>
    <row r="20" spans="2:9" x14ac:dyDescent="0.2">
      <c r="B20" s="160">
        <v>12</v>
      </c>
      <c r="C20" s="161" t="s">
        <v>241</v>
      </c>
      <c r="D20" s="162" t="s">
        <v>118</v>
      </c>
      <c r="E20" s="161" t="s">
        <v>227</v>
      </c>
      <c r="F20" s="163">
        <v>45953</v>
      </c>
      <c r="G20" s="161">
        <v>52</v>
      </c>
      <c r="H20" s="164">
        <v>76190</v>
      </c>
      <c r="I20" s="165">
        <v>525329</v>
      </c>
    </row>
    <row r="21" spans="2:9" x14ac:dyDescent="0.2">
      <c r="B21" s="160">
        <v>13</v>
      </c>
      <c r="C21" s="161" t="s">
        <v>242</v>
      </c>
      <c r="D21" s="162" t="s">
        <v>120</v>
      </c>
      <c r="E21" s="161" t="s">
        <v>121</v>
      </c>
      <c r="F21" s="163">
        <v>45861</v>
      </c>
      <c r="G21" s="161">
        <v>37</v>
      </c>
      <c r="H21" s="164">
        <v>70891</v>
      </c>
      <c r="I21" s="165">
        <v>551809.3899999999</v>
      </c>
    </row>
    <row r="22" spans="2:9" x14ac:dyDescent="0.2">
      <c r="B22" s="160">
        <v>14</v>
      </c>
      <c r="C22" s="161" t="s">
        <v>243</v>
      </c>
      <c r="D22" s="162" t="s">
        <v>211</v>
      </c>
      <c r="E22" s="161" t="s">
        <v>234</v>
      </c>
      <c r="F22" s="163">
        <v>45904</v>
      </c>
      <c r="G22" s="161">
        <v>29</v>
      </c>
      <c r="H22" s="164">
        <v>70818</v>
      </c>
      <c r="I22" s="165">
        <v>540401</v>
      </c>
    </row>
    <row r="23" spans="2:9" x14ac:dyDescent="0.2">
      <c r="B23" s="160">
        <v>15</v>
      </c>
      <c r="C23" s="161" t="s">
        <v>209</v>
      </c>
      <c r="D23" s="162" t="s">
        <v>120</v>
      </c>
      <c r="E23" s="161" t="s">
        <v>121</v>
      </c>
      <c r="F23" s="163">
        <v>45645</v>
      </c>
      <c r="G23" s="161">
        <v>53</v>
      </c>
      <c r="H23" s="164">
        <v>69031</v>
      </c>
      <c r="I23" s="165">
        <v>537817</v>
      </c>
    </row>
    <row r="24" spans="2:9" x14ac:dyDescent="0.2">
      <c r="B24" s="160">
        <v>16</v>
      </c>
      <c r="C24" s="161" t="s">
        <v>244</v>
      </c>
      <c r="D24" s="162" t="s">
        <v>120</v>
      </c>
      <c r="E24" s="161" t="s">
        <v>121</v>
      </c>
      <c r="F24" s="163">
        <v>45700</v>
      </c>
      <c r="G24" s="161">
        <v>35</v>
      </c>
      <c r="H24" s="164">
        <v>56443</v>
      </c>
      <c r="I24" s="165">
        <v>431522</v>
      </c>
    </row>
    <row r="25" spans="2:9" x14ac:dyDescent="0.2">
      <c r="B25" s="160">
        <v>17</v>
      </c>
      <c r="C25" s="161" t="s">
        <v>245</v>
      </c>
      <c r="D25" s="161" t="s">
        <v>120</v>
      </c>
      <c r="E25" s="161" t="s">
        <v>234</v>
      </c>
      <c r="F25" s="163">
        <v>45833</v>
      </c>
      <c r="G25" s="161">
        <v>41</v>
      </c>
      <c r="H25" s="164">
        <v>55208</v>
      </c>
      <c r="I25" s="165">
        <v>414783.62000000034</v>
      </c>
    </row>
    <row r="26" spans="2:9" x14ac:dyDescent="0.2">
      <c r="B26" s="160">
        <v>18</v>
      </c>
      <c r="C26" s="161" t="s">
        <v>246</v>
      </c>
      <c r="D26" s="161" t="s">
        <v>118</v>
      </c>
      <c r="E26" s="161" t="s">
        <v>227</v>
      </c>
      <c r="F26" s="163">
        <v>45680</v>
      </c>
      <c r="G26" s="161">
        <v>47</v>
      </c>
      <c r="H26" s="164">
        <v>51955</v>
      </c>
      <c r="I26" s="166">
        <v>370294</v>
      </c>
    </row>
    <row r="27" spans="2:9" x14ac:dyDescent="0.2">
      <c r="B27" s="160">
        <v>19</v>
      </c>
      <c r="C27" s="161" t="s">
        <v>247</v>
      </c>
      <c r="D27" s="162" t="s">
        <v>120</v>
      </c>
      <c r="E27" s="161" t="s">
        <v>234</v>
      </c>
      <c r="F27" s="163">
        <v>45925</v>
      </c>
      <c r="G27" s="161">
        <v>40</v>
      </c>
      <c r="H27" s="164">
        <v>51155</v>
      </c>
      <c r="I27" s="165">
        <v>349119</v>
      </c>
    </row>
    <row r="28" spans="2:9" x14ac:dyDescent="0.2">
      <c r="B28" s="167">
        <v>20</v>
      </c>
      <c r="C28" s="168" t="s">
        <v>248</v>
      </c>
      <c r="D28" s="169" t="s">
        <v>120</v>
      </c>
      <c r="E28" s="168" t="s">
        <v>234</v>
      </c>
      <c r="F28" s="170">
        <v>45847</v>
      </c>
      <c r="G28" s="168">
        <v>42</v>
      </c>
      <c r="H28" s="171">
        <v>49534</v>
      </c>
      <c r="I28" s="172">
        <v>366548.97</v>
      </c>
    </row>
    <row r="29" spans="2:9" x14ac:dyDescent="0.2">
      <c r="B29" s="309" t="s">
        <v>122</v>
      </c>
      <c r="C29" s="310"/>
      <c r="D29" s="310"/>
      <c r="E29" s="310"/>
      <c r="F29" s="310"/>
      <c r="G29" s="310"/>
      <c r="H29" s="173">
        <v>2188842</v>
      </c>
      <c r="I29" s="174">
        <v>16547199.700000003</v>
      </c>
    </row>
    <row r="30" spans="2:9" x14ac:dyDescent="0.2">
      <c r="B30" s="311" t="s">
        <v>123</v>
      </c>
      <c r="C30" s="312"/>
      <c r="D30" s="312"/>
      <c r="E30" s="312"/>
      <c r="F30" s="312"/>
      <c r="G30" s="312"/>
      <c r="H30" s="175">
        <v>4836125</v>
      </c>
      <c r="I30" s="176">
        <v>34531163</v>
      </c>
    </row>
    <row r="31" spans="2:9" x14ac:dyDescent="0.2">
      <c r="B31" s="313" t="s">
        <v>124</v>
      </c>
      <c r="C31" s="314"/>
      <c r="D31" s="314"/>
      <c r="E31" s="314"/>
      <c r="F31" s="314"/>
      <c r="G31" s="314"/>
      <c r="H31" s="177">
        <v>0.45260244513944531</v>
      </c>
      <c r="I31" s="178">
        <v>0.47919613075296663</v>
      </c>
    </row>
  </sheetData>
  <mergeCells count="13">
    <mergeCell ref="B29:G29"/>
    <mergeCell ref="B30:G30"/>
    <mergeCell ref="B31:G31"/>
    <mergeCell ref="B1:C1"/>
    <mergeCell ref="D1:G1"/>
    <mergeCell ref="B2:C2"/>
    <mergeCell ref="D2:G4"/>
    <mergeCell ref="B3:C3"/>
    <mergeCell ref="B4:C4"/>
    <mergeCell ref="B5:C5"/>
    <mergeCell ref="D5:G5"/>
    <mergeCell ref="B6:C6"/>
    <mergeCell ref="D6:G6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049A2-2BD4-49F1-9BF0-ACD38308C4B3}">
  <sheetPr>
    <pageSetUpPr autoPageBreaks="0"/>
  </sheetPr>
  <dimension ref="B1:Q94"/>
  <sheetViews>
    <sheetView zoomScale="91" zoomScaleNormal="91" workbookViewId="0">
      <selection activeCell="P10" sqref="P10"/>
    </sheetView>
  </sheetViews>
  <sheetFormatPr defaultColWidth="9.140625" defaultRowHeight="12.75" x14ac:dyDescent="0.2"/>
  <cols>
    <col min="1" max="1" width="2.42578125" style="2" customWidth="1"/>
    <col min="2" max="2" width="11.42578125" style="2" customWidth="1"/>
    <col min="3" max="3" width="34" style="2" customWidth="1"/>
    <col min="4" max="16" width="12.85546875" style="2" customWidth="1"/>
    <col min="17" max="26" width="9.140625" style="2"/>
    <col min="27" max="27" width="8.85546875" style="2" bestFit="1" customWidth="1"/>
    <col min="28" max="28" width="10.7109375" style="2" bestFit="1" customWidth="1"/>
    <col min="29" max="16384" width="9.140625" style="2"/>
  </cols>
  <sheetData>
    <row r="1" spans="2:17" ht="39.75" customHeight="1" x14ac:dyDescent="0.2">
      <c r="B1" s="282"/>
      <c r="C1" s="283"/>
      <c r="D1" s="274" t="s">
        <v>217</v>
      </c>
      <c r="E1" s="275"/>
      <c r="F1" s="275"/>
      <c r="G1" s="276"/>
    </row>
    <row r="2" spans="2:17" ht="18" customHeight="1" x14ac:dyDescent="0.2">
      <c r="B2" s="301" t="s">
        <v>151</v>
      </c>
      <c r="C2" s="302"/>
      <c r="D2" s="273" t="s">
        <v>168</v>
      </c>
      <c r="E2" s="273"/>
      <c r="F2" s="273"/>
      <c r="G2" s="273"/>
    </row>
    <row r="3" spans="2:17" ht="18" customHeight="1" x14ac:dyDescent="0.2">
      <c r="B3" s="303" t="s">
        <v>136</v>
      </c>
      <c r="C3" s="304"/>
      <c r="D3" s="273"/>
      <c r="E3" s="273"/>
      <c r="F3" s="273"/>
      <c r="G3" s="273"/>
    </row>
    <row r="4" spans="2:17" ht="18" customHeight="1" x14ac:dyDescent="0.2">
      <c r="B4" s="272" t="s">
        <v>98</v>
      </c>
      <c r="C4" s="272"/>
      <c r="D4" s="273"/>
      <c r="E4" s="273"/>
      <c r="F4" s="273"/>
      <c r="G4" s="273"/>
    </row>
    <row r="5" spans="2:17" x14ac:dyDescent="0.2">
      <c r="B5" s="272" t="s">
        <v>148</v>
      </c>
      <c r="C5" s="272"/>
      <c r="D5" s="285" t="s">
        <v>92</v>
      </c>
      <c r="E5" s="285"/>
      <c r="F5" s="285"/>
      <c r="G5" s="285"/>
    </row>
    <row r="6" spans="2:17" ht="12.75" customHeight="1" x14ac:dyDescent="0.2">
      <c r="B6" s="280" t="s">
        <v>223</v>
      </c>
      <c r="C6" s="281"/>
      <c r="D6" s="277" t="s">
        <v>220</v>
      </c>
      <c r="E6" s="278"/>
      <c r="F6" s="278"/>
      <c r="G6" s="279"/>
    </row>
    <row r="7" spans="2:17" x14ac:dyDescent="0.2">
      <c r="B7" s="20"/>
    </row>
    <row r="8" spans="2:17" x14ac:dyDescent="0.2">
      <c r="B8" s="20"/>
    </row>
    <row r="9" spans="2:17" x14ac:dyDescent="0.2">
      <c r="B9" s="322" t="s">
        <v>97</v>
      </c>
      <c r="C9" s="324" t="s">
        <v>96</v>
      </c>
      <c r="D9" s="319" t="s">
        <v>98</v>
      </c>
      <c r="E9" s="320"/>
      <c r="F9" s="320"/>
      <c r="G9" s="320"/>
      <c r="H9" s="320"/>
      <c r="I9" s="320"/>
      <c r="J9" s="320"/>
      <c r="K9" s="320"/>
      <c r="L9" s="320"/>
      <c r="M9" s="320"/>
      <c r="N9" s="320"/>
      <c r="O9" s="320"/>
      <c r="P9" s="321"/>
      <c r="Q9" s="315" t="s">
        <v>91</v>
      </c>
    </row>
    <row r="10" spans="2:17" ht="35.25" customHeight="1" thickBot="1" x14ac:dyDescent="0.25">
      <c r="B10" s="323"/>
      <c r="C10" s="325"/>
      <c r="D10" s="24" t="s">
        <v>99</v>
      </c>
      <c r="E10" s="132" t="s">
        <v>100</v>
      </c>
      <c r="F10" s="132" t="s">
        <v>101</v>
      </c>
      <c r="G10" s="132" t="s">
        <v>102</v>
      </c>
      <c r="H10" s="132" t="s">
        <v>103</v>
      </c>
      <c r="I10" s="132" t="s">
        <v>104</v>
      </c>
      <c r="J10" s="132" t="s">
        <v>105</v>
      </c>
      <c r="K10" s="132" t="s">
        <v>106</v>
      </c>
      <c r="L10" s="132" t="s">
        <v>107</v>
      </c>
      <c r="M10" s="132" t="s">
        <v>108</v>
      </c>
      <c r="N10" s="132" t="s">
        <v>109</v>
      </c>
      <c r="O10" s="133" t="s">
        <v>110</v>
      </c>
      <c r="P10" s="179" t="s">
        <v>249</v>
      </c>
      <c r="Q10" s="316"/>
    </row>
    <row r="11" spans="2:17" ht="13.5" thickTop="1" x14ac:dyDescent="0.2">
      <c r="B11" s="64" t="s">
        <v>3</v>
      </c>
      <c r="C11" s="216" t="s">
        <v>4</v>
      </c>
      <c r="D11" s="191">
        <v>4111</v>
      </c>
      <c r="E11" s="136">
        <v>2315</v>
      </c>
      <c r="F11" s="136">
        <v>2673</v>
      </c>
      <c r="G11" s="136">
        <v>1859</v>
      </c>
      <c r="H11" s="136">
        <v>1936</v>
      </c>
      <c r="I11" s="136">
        <v>1706</v>
      </c>
      <c r="J11" s="136">
        <v>1355</v>
      </c>
      <c r="K11" s="136">
        <v>862</v>
      </c>
      <c r="L11" s="136">
        <v>1654</v>
      </c>
      <c r="M11" s="136">
        <v>1279</v>
      </c>
      <c r="N11" s="136">
        <v>2669</v>
      </c>
      <c r="O11" s="192">
        <v>7233</v>
      </c>
      <c r="P11" s="193">
        <f>SUM(D11:O11)</f>
        <v>29652</v>
      </c>
      <c r="Q11" s="69"/>
    </row>
    <row r="12" spans="2:17" x14ac:dyDescent="0.2">
      <c r="B12" s="70" t="s">
        <v>3</v>
      </c>
      <c r="C12" s="217" t="s">
        <v>5</v>
      </c>
      <c r="D12" s="194">
        <v>16488</v>
      </c>
      <c r="E12" s="38">
        <v>8905</v>
      </c>
      <c r="F12" s="38">
        <v>8844</v>
      </c>
      <c r="G12" s="38">
        <v>8218</v>
      </c>
      <c r="H12" s="38">
        <v>9744</v>
      </c>
      <c r="I12" s="38">
        <v>8926</v>
      </c>
      <c r="J12" s="38">
        <v>8242</v>
      </c>
      <c r="K12" s="38">
        <v>3404</v>
      </c>
      <c r="L12" s="38">
        <v>8286</v>
      </c>
      <c r="M12" s="38">
        <v>6115</v>
      </c>
      <c r="N12" s="38">
        <v>10591</v>
      </c>
      <c r="O12" s="195">
        <v>23973</v>
      </c>
      <c r="P12" s="196">
        <f>SUM(D12:O12)</f>
        <v>121736</v>
      </c>
      <c r="Q12" s="75"/>
    </row>
    <row r="13" spans="2:17" x14ac:dyDescent="0.2">
      <c r="B13" s="211" t="s">
        <v>3</v>
      </c>
      <c r="C13" s="218" t="s">
        <v>6</v>
      </c>
      <c r="D13" s="197">
        <v>14586</v>
      </c>
      <c r="E13" s="198">
        <v>8090</v>
      </c>
      <c r="F13" s="198">
        <v>8062</v>
      </c>
      <c r="G13" s="198">
        <v>6978</v>
      </c>
      <c r="H13" s="198">
        <v>6740</v>
      </c>
      <c r="I13" s="198">
        <v>7496</v>
      </c>
      <c r="J13" s="198">
        <v>6780</v>
      </c>
      <c r="K13" s="198">
        <v>4788</v>
      </c>
      <c r="L13" s="198">
        <v>6343</v>
      </c>
      <c r="M13" s="198">
        <v>6294</v>
      </c>
      <c r="N13" s="198">
        <v>8131</v>
      </c>
      <c r="O13" s="199">
        <v>19767</v>
      </c>
      <c r="P13" s="196">
        <f>SUM(D13:O13)</f>
        <v>104055</v>
      </c>
      <c r="Q13" s="81"/>
    </row>
    <row r="14" spans="2:17" x14ac:dyDescent="0.2">
      <c r="B14" s="317" t="s">
        <v>7</v>
      </c>
      <c r="C14" s="318"/>
      <c r="D14" s="183">
        <f>SUM(D11:D13)</f>
        <v>35185</v>
      </c>
      <c r="E14" s="116">
        <f>SUM(E11:E13)</f>
        <v>19310</v>
      </c>
      <c r="F14" s="116">
        <f t="shared" ref="F14:O14" si="0">SUM(F11:F13)</f>
        <v>19579</v>
      </c>
      <c r="G14" s="116">
        <f t="shared" si="0"/>
        <v>17055</v>
      </c>
      <c r="H14" s="116">
        <f t="shared" si="0"/>
        <v>18420</v>
      </c>
      <c r="I14" s="116">
        <f t="shared" si="0"/>
        <v>18128</v>
      </c>
      <c r="J14" s="116">
        <f t="shared" si="0"/>
        <v>16377</v>
      </c>
      <c r="K14" s="116">
        <f t="shared" si="0"/>
        <v>9054</v>
      </c>
      <c r="L14" s="116">
        <f t="shared" si="0"/>
        <v>16283</v>
      </c>
      <c r="M14" s="116">
        <f t="shared" si="0"/>
        <v>13688</v>
      </c>
      <c r="N14" s="116">
        <f t="shared" si="0"/>
        <v>21391</v>
      </c>
      <c r="O14" s="116">
        <f t="shared" si="0"/>
        <v>50973</v>
      </c>
      <c r="P14" s="184">
        <f>SUM(D14:O14)</f>
        <v>255443</v>
      </c>
      <c r="Q14" s="85"/>
    </row>
    <row r="15" spans="2:17" x14ac:dyDescent="0.2">
      <c r="B15" s="86" t="s">
        <v>8</v>
      </c>
      <c r="C15" s="219" t="s">
        <v>9</v>
      </c>
      <c r="D15" s="191">
        <v>23048</v>
      </c>
      <c r="E15" s="136">
        <v>11959</v>
      </c>
      <c r="F15" s="136">
        <v>11808</v>
      </c>
      <c r="G15" s="136">
        <v>10636</v>
      </c>
      <c r="H15" s="136">
        <v>10472</v>
      </c>
      <c r="I15" s="136">
        <v>11090</v>
      </c>
      <c r="J15" s="136">
        <v>10049</v>
      </c>
      <c r="K15" s="136">
        <v>9029</v>
      </c>
      <c r="L15" s="136">
        <v>9965</v>
      </c>
      <c r="M15" s="136">
        <v>8207</v>
      </c>
      <c r="N15" s="136">
        <v>12890</v>
      </c>
      <c r="O15" s="192">
        <v>26000</v>
      </c>
      <c r="P15" s="201">
        <v>182765</v>
      </c>
      <c r="Q15" s="91"/>
    </row>
    <row r="16" spans="2:17" x14ac:dyDescent="0.2">
      <c r="B16" s="70" t="s">
        <v>8</v>
      </c>
      <c r="C16" s="217" t="s">
        <v>10</v>
      </c>
      <c r="D16" s="194">
        <v>1046</v>
      </c>
      <c r="E16" s="38">
        <v>1122</v>
      </c>
      <c r="F16" s="38">
        <v>591</v>
      </c>
      <c r="G16" s="38">
        <v>253</v>
      </c>
      <c r="H16" s="38">
        <v>374</v>
      </c>
      <c r="I16" s="38">
        <v>179</v>
      </c>
      <c r="J16" s="38">
        <v>113</v>
      </c>
      <c r="K16" s="38">
        <v>62</v>
      </c>
      <c r="L16" s="38">
        <v>115</v>
      </c>
      <c r="M16" s="38">
        <v>297</v>
      </c>
      <c r="N16" s="38">
        <v>463</v>
      </c>
      <c r="O16" s="195">
        <v>2294</v>
      </c>
      <c r="P16" s="196">
        <v>6151</v>
      </c>
      <c r="Q16" s="75"/>
    </row>
    <row r="17" spans="2:17" x14ac:dyDescent="0.2">
      <c r="B17" s="211" t="s">
        <v>8</v>
      </c>
      <c r="C17" s="218" t="s">
        <v>11</v>
      </c>
      <c r="D17" s="197">
        <v>0</v>
      </c>
      <c r="E17" s="198">
        <v>0</v>
      </c>
      <c r="F17" s="198">
        <v>0</v>
      </c>
      <c r="G17" s="198">
        <v>0</v>
      </c>
      <c r="H17" s="198">
        <v>0</v>
      </c>
      <c r="I17" s="198">
        <v>0</v>
      </c>
      <c r="J17" s="198">
        <v>0</v>
      </c>
      <c r="K17" s="198">
        <v>0</v>
      </c>
      <c r="L17" s="198">
        <v>0</v>
      </c>
      <c r="M17" s="198">
        <v>0</v>
      </c>
      <c r="N17" s="198">
        <v>0</v>
      </c>
      <c r="O17" s="199">
        <v>0</v>
      </c>
      <c r="P17" s="200">
        <v>0</v>
      </c>
      <c r="Q17" s="81"/>
    </row>
    <row r="18" spans="2:17" x14ac:dyDescent="0.2">
      <c r="B18" s="317" t="s">
        <v>12</v>
      </c>
      <c r="C18" s="318"/>
      <c r="D18" s="183">
        <f>SUM(D15:D17)</f>
        <v>24094</v>
      </c>
      <c r="E18" s="116">
        <f t="shared" ref="E18:N18" si="1">SUM(E15:E17)</f>
        <v>13081</v>
      </c>
      <c r="F18" s="116">
        <f t="shared" si="1"/>
        <v>12399</v>
      </c>
      <c r="G18" s="116">
        <f t="shared" si="1"/>
        <v>10889</v>
      </c>
      <c r="H18" s="116">
        <f t="shared" si="1"/>
        <v>10846</v>
      </c>
      <c r="I18" s="116">
        <f t="shared" si="1"/>
        <v>11269</v>
      </c>
      <c r="J18" s="116">
        <f t="shared" si="1"/>
        <v>10162</v>
      </c>
      <c r="K18" s="116">
        <f t="shared" si="1"/>
        <v>9091</v>
      </c>
      <c r="L18" s="116">
        <f t="shared" si="1"/>
        <v>10080</v>
      </c>
      <c r="M18" s="116">
        <f t="shared" si="1"/>
        <v>8504</v>
      </c>
      <c r="N18" s="116">
        <f t="shared" si="1"/>
        <v>13353</v>
      </c>
      <c r="O18" s="116">
        <f>SUM(O15:O17)</f>
        <v>28294</v>
      </c>
      <c r="P18" s="184">
        <f>SUM(D18:O18)</f>
        <v>162062</v>
      </c>
      <c r="Q18" s="85"/>
    </row>
    <row r="19" spans="2:17" x14ac:dyDescent="0.2">
      <c r="B19" s="86" t="s">
        <v>13</v>
      </c>
      <c r="C19" s="219" t="s">
        <v>14</v>
      </c>
      <c r="D19" s="191">
        <v>11492</v>
      </c>
      <c r="E19" s="136">
        <v>5336</v>
      </c>
      <c r="F19" s="136">
        <v>6115</v>
      </c>
      <c r="G19" s="136">
        <v>5068</v>
      </c>
      <c r="H19" s="136">
        <v>5382</v>
      </c>
      <c r="I19" s="136">
        <v>6459</v>
      </c>
      <c r="J19" s="136">
        <v>4799</v>
      </c>
      <c r="K19" s="136">
        <v>2569</v>
      </c>
      <c r="L19" s="136">
        <v>5630</v>
      </c>
      <c r="M19" s="136">
        <v>4043</v>
      </c>
      <c r="N19" s="136">
        <v>6992</v>
      </c>
      <c r="O19" s="192">
        <v>22046</v>
      </c>
      <c r="P19" s="196">
        <f t="shared" ref="P19:P21" si="2">SUM(D19:O19)</f>
        <v>85931</v>
      </c>
      <c r="Q19" s="91"/>
    </row>
    <row r="20" spans="2:17" x14ac:dyDescent="0.2">
      <c r="B20" s="70" t="s">
        <v>13</v>
      </c>
      <c r="C20" s="217" t="s">
        <v>15</v>
      </c>
      <c r="D20" s="194">
        <v>6644</v>
      </c>
      <c r="E20" s="38">
        <v>4670</v>
      </c>
      <c r="F20" s="38">
        <v>5119</v>
      </c>
      <c r="G20" s="38">
        <v>3564</v>
      </c>
      <c r="H20" s="38">
        <v>1840</v>
      </c>
      <c r="I20" s="38">
        <v>2071</v>
      </c>
      <c r="J20" s="38">
        <v>1276</v>
      </c>
      <c r="K20" s="38">
        <v>1327</v>
      </c>
      <c r="L20" s="38">
        <v>2394</v>
      </c>
      <c r="M20" s="38">
        <v>3108</v>
      </c>
      <c r="N20" s="38">
        <v>4552</v>
      </c>
      <c r="O20" s="195">
        <v>4226</v>
      </c>
      <c r="P20" s="196">
        <f t="shared" si="2"/>
        <v>40791</v>
      </c>
      <c r="Q20" s="75"/>
    </row>
    <row r="21" spans="2:17" ht="15" x14ac:dyDescent="0.25">
      <c r="B21" s="211" t="s">
        <v>13</v>
      </c>
      <c r="C21" s="218" t="s">
        <v>16</v>
      </c>
      <c r="D21" s="197">
        <v>147</v>
      </c>
      <c r="E21" s="198">
        <v>228</v>
      </c>
      <c r="F21" s="198">
        <v>198</v>
      </c>
      <c r="G21" s="198">
        <v>210</v>
      </c>
      <c r="H21" s="198">
        <v>41</v>
      </c>
      <c r="I21" s="198">
        <v>0</v>
      </c>
      <c r="J21" s="198">
        <v>0</v>
      </c>
      <c r="K21" s="198">
        <v>0</v>
      </c>
      <c r="L21" s="198">
        <v>0</v>
      </c>
      <c r="M21" s="198">
        <v>140</v>
      </c>
      <c r="N21" s="198">
        <v>777</v>
      </c>
      <c r="O21" s="199">
        <v>252</v>
      </c>
      <c r="P21" s="196">
        <f t="shared" si="2"/>
        <v>1993</v>
      </c>
      <c r="Q21" s="237" t="s">
        <v>189</v>
      </c>
    </row>
    <row r="22" spans="2:17" x14ac:dyDescent="0.2">
      <c r="B22" s="317" t="s">
        <v>18</v>
      </c>
      <c r="C22" s="318"/>
      <c r="D22" s="183">
        <f>SUM(D19:D21)</f>
        <v>18283</v>
      </c>
      <c r="E22" s="116">
        <f>SUM(E19:E21)</f>
        <v>10234</v>
      </c>
      <c r="F22" s="116">
        <f t="shared" ref="F22:O22" si="3">SUM(F19:F21)</f>
        <v>11432</v>
      </c>
      <c r="G22" s="116">
        <f t="shared" si="3"/>
        <v>8842</v>
      </c>
      <c r="H22" s="116">
        <f t="shared" si="3"/>
        <v>7263</v>
      </c>
      <c r="I22" s="116">
        <f t="shared" si="3"/>
        <v>8530</v>
      </c>
      <c r="J22" s="116">
        <f t="shared" si="3"/>
        <v>6075</v>
      </c>
      <c r="K22" s="116">
        <f t="shared" si="3"/>
        <v>3896</v>
      </c>
      <c r="L22" s="116">
        <f t="shared" si="3"/>
        <v>8024</v>
      </c>
      <c r="M22" s="116">
        <f t="shared" si="3"/>
        <v>7291</v>
      </c>
      <c r="N22" s="116">
        <f t="shared" si="3"/>
        <v>12321</v>
      </c>
      <c r="O22" s="116">
        <f t="shared" si="3"/>
        <v>26524</v>
      </c>
      <c r="P22" s="184">
        <f>SUM(D22:O22)</f>
        <v>128715</v>
      </c>
      <c r="Q22" s="85"/>
    </row>
    <row r="23" spans="2:17" x14ac:dyDescent="0.2">
      <c r="B23" s="70" t="s">
        <v>19</v>
      </c>
      <c r="C23" s="217" t="s">
        <v>20</v>
      </c>
      <c r="D23" s="191">
        <v>10206</v>
      </c>
      <c r="E23" s="136">
        <v>6059</v>
      </c>
      <c r="F23" s="136">
        <v>6051</v>
      </c>
      <c r="G23" s="136">
        <v>4936</v>
      </c>
      <c r="H23" s="136">
        <v>3681</v>
      </c>
      <c r="I23" s="136">
        <v>3577</v>
      </c>
      <c r="J23" s="136">
        <v>1486</v>
      </c>
      <c r="K23" s="136">
        <v>848</v>
      </c>
      <c r="L23" s="136">
        <v>2965</v>
      </c>
      <c r="M23" s="136">
        <v>2907</v>
      </c>
      <c r="N23" s="136">
        <v>5683</v>
      </c>
      <c r="O23" s="192">
        <v>13346</v>
      </c>
      <c r="P23" s="196">
        <f t="shared" ref="P23:P35" si="4">SUM(D23:O23)</f>
        <v>61745</v>
      </c>
      <c r="Q23" s="75"/>
    </row>
    <row r="24" spans="2:17" x14ac:dyDescent="0.2">
      <c r="B24" s="70" t="s">
        <v>19</v>
      </c>
      <c r="C24" s="217" t="s">
        <v>21</v>
      </c>
      <c r="D24" s="194">
        <v>24237</v>
      </c>
      <c r="E24" s="38">
        <v>11586</v>
      </c>
      <c r="F24" s="38">
        <v>13162</v>
      </c>
      <c r="G24" s="38">
        <v>11562</v>
      </c>
      <c r="H24" s="38">
        <v>11416</v>
      </c>
      <c r="I24" s="38">
        <v>12930</v>
      </c>
      <c r="J24" s="38">
        <v>12176</v>
      </c>
      <c r="K24" s="38">
        <v>10159</v>
      </c>
      <c r="L24" s="38">
        <v>11012</v>
      </c>
      <c r="M24" s="38">
        <v>8345</v>
      </c>
      <c r="N24" s="38">
        <v>14793</v>
      </c>
      <c r="O24" s="195">
        <v>32349</v>
      </c>
      <c r="P24" s="196">
        <f t="shared" si="4"/>
        <v>173727</v>
      </c>
      <c r="Q24" s="75"/>
    </row>
    <row r="25" spans="2:17" x14ac:dyDescent="0.2">
      <c r="B25" s="70" t="s">
        <v>19</v>
      </c>
      <c r="C25" s="217" t="s">
        <v>22</v>
      </c>
      <c r="D25" s="194">
        <v>10611</v>
      </c>
      <c r="E25" s="38">
        <v>5545</v>
      </c>
      <c r="F25" s="38">
        <v>6675</v>
      </c>
      <c r="G25" s="38">
        <v>4248</v>
      </c>
      <c r="H25" s="38">
        <v>4287</v>
      </c>
      <c r="I25" s="38">
        <v>3570</v>
      </c>
      <c r="J25" s="38">
        <v>3236</v>
      </c>
      <c r="K25" s="38">
        <v>2062</v>
      </c>
      <c r="L25" s="38">
        <v>3383</v>
      </c>
      <c r="M25" s="38">
        <v>4239</v>
      </c>
      <c r="N25" s="38">
        <v>6760</v>
      </c>
      <c r="O25" s="195">
        <v>15906</v>
      </c>
      <c r="P25" s="196">
        <f t="shared" si="4"/>
        <v>70522</v>
      </c>
      <c r="Q25" s="94"/>
    </row>
    <row r="26" spans="2:17" ht="15" x14ac:dyDescent="0.25">
      <c r="B26" s="70" t="s">
        <v>19</v>
      </c>
      <c r="C26" s="217" t="s">
        <v>23</v>
      </c>
      <c r="D26" s="194">
        <v>985</v>
      </c>
      <c r="E26" s="38">
        <v>1209</v>
      </c>
      <c r="F26" s="38">
        <v>631</v>
      </c>
      <c r="G26" s="38">
        <v>548</v>
      </c>
      <c r="H26" s="38">
        <v>996</v>
      </c>
      <c r="I26" s="38">
        <v>316</v>
      </c>
      <c r="J26" s="38">
        <v>57</v>
      </c>
      <c r="K26" s="38">
        <v>0</v>
      </c>
      <c r="L26" s="38">
        <v>0</v>
      </c>
      <c r="M26" s="38">
        <v>656</v>
      </c>
      <c r="N26" s="38">
        <v>1423</v>
      </c>
      <c r="O26" s="195">
        <v>1528</v>
      </c>
      <c r="P26" s="196">
        <f t="shared" si="4"/>
        <v>8349</v>
      </c>
      <c r="Q26" s="237" t="s">
        <v>189</v>
      </c>
    </row>
    <row r="27" spans="2:17" x14ac:dyDescent="0.2">
      <c r="B27" s="70" t="s">
        <v>19</v>
      </c>
      <c r="C27" s="217" t="s">
        <v>24</v>
      </c>
      <c r="D27" s="194">
        <v>876</v>
      </c>
      <c r="E27" s="38">
        <v>768</v>
      </c>
      <c r="F27" s="38">
        <v>559</v>
      </c>
      <c r="G27" s="38">
        <v>318</v>
      </c>
      <c r="H27" s="38">
        <v>0</v>
      </c>
      <c r="I27" s="38">
        <v>143</v>
      </c>
      <c r="J27" s="38">
        <v>63</v>
      </c>
      <c r="K27" s="38">
        <v>38</v>
      </c>
      <c r="L27" s="38">
        <v>0</v>
      </c>
      <c r="M27" s="38">
        <v>312</v>
      </c>
      <c r="N27" s="38">
        <v>364</v>
      </c>
      <c r="O27" s="195">
        <v>405</v>
      </c>
      <c r="P27" s="196">
        <f t="shared" si="4"/>
        <v>3846</v>
      </c>
      <c r="Q27" s="94"/>
    </row>
    <row r="28" spans="2:17" x14ac:dyDescent="0.2">
      <c r="B28" s="70" t="s">
        <v>19</v>
      </c>
      <c r="C28" s="217" t="s">
        <v>25</v>
      </c>
      <c r="D28" s="194">
        <v>11800</v>
      </c>
      <c r="E28" s="38">
        <v>7823</v>
      </c>
      <c r="F28" s="38">
        <v>7942</v>
      </c>
      <c r="G28" s="38">
        <v>4618</v>
      </c>
      <c r="H28" s="38">
        <v>4231</v>
      </c>
      <c r="I28" s="38">
        <v>2848</v>
      </c>
      <c r="J28" s="38">
        <v>1645</v>
      </c>
      <c r="K28" s="38">
        <v>1205</v>
      </c>
      <c r="L28" s="38">
        <v>2399</v>
      </c>
      <c r="M28" s="38">
        <v>5404</v>
      </c>
      <c r="N28" s="38">
        <v>7094</v>
      </c>
      <c r="O28" s="195">
        <v>9807</v>
      </c>
      <c r="P28" s="196">
        <f t="shared" si="4"/>
        <v>66816</v>
      </c>
      <c r="Q28" s="75"/>
    </row>
    <row r="29" spans="2:17" x14ac:dyDescent="0.2">
      <c r="B29" s="70" t="s">
        <v>19</v>
      </c>
      <c r="C29" s="217" t="s">
        <v>26</v>
      </c>
      <c r="D29" s="194">
        <v>2627</v>
      </c>
      <c r="E29" s="38">
        <v>1346</v>
      </c>
      <c r="F29" s="38">
        <v>1774</v>
      </c>
      <c r="G29" s="38">
        <v>1349</v>
      </c>
      <c r="H29" s="38">
        <v>619</v>
      </c>
      <c r="I29" s="38">
        <v>1025</v>
      </c>
      <c r="J29" s="38">
        <v>755</v>
      </c>
      <c r="K29" s="38">
        <v>606</v>
      </c>
      <c r="L29" s="38">
        <v>619</v>
      </c>
      <c r="M29" s="38">
        <v>1056</v>
      </c>
      <c r="N29" s="38">
        <v>1491</v>
      </c>
      <c r="O29" s="195">
        <v>3730</v>
      </c>
      <c r="P29" s="196">
        <f t="shared" si="4"/>
        <v>16997</v>
      </c>
      <c r="Q29" s="75"/>
    </row>
    <row r="30" spans="2:17" x14ac:dyDescent="0.2">
      <c r="B30" s="70" t="s">
        <v>19</v>
      </c>
      <c r="C30" s="217" t="s">
        <v>27</v>
      </c>
      <c r="D30" s="194">
        <v>6045</v>
      </c>
      <c r="E30" s="38">
        <v>3827</v>
      </c>
      <c r="F30" s="38">
        <v>3316</v>
      </c>
      <c r="G30" s="38">
        <v>2741</v>
      </c>
      <c r="H30" s="38">
        <v>3423</v>
      </c>
      <c r="I30" s="38">
        <v>1751</v>
      </c>
      <c r="J30" s="38">
        <v>300</v>
      </c>
      <c r="K30" s="38">
        <v>429</v>
      </c>
      <c r="L30" s="38">
        <v>1914</v>
      </c>
      <c r="M30" s="38">
        <v>2592</v>
      </c>
      <c r="N30" s="38">
        <v>3825</v>
      </c>
      <c r="O30" s="195">
        <v>9063</v>
      </c>
      <c r="P30" s="196">
        <f t="shared" si="4"/>
        <v>39226</v>
      </c>
      <c r="Q30" s="75"/>
    </row>
    <row r="31" spans="2:17" ht="15" x14ac:dyDescent="0.25">
      <c r="B31" s="70" t="s">
        <v>19</v>
      </c>
      <c r="C31" s="217" t="s">
        <v>28</v>
      </c>
      <c r="D31" s="194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195">
        <v>0</v>
      </c>
      <c r="P31" s="196">
        <f t="shared" si="4"/>
        <v>0</v>
      </c>
      <c r="Q31" s="237" t="s">
        <v>189</v>
      </c>
    </row>
    <row r="32" spans="2:17" x14ac:dyDescent="0.2">
      <c r="B32" s="70" t="s">
        <v>19</v>
      </c>
      <c r="C32" s="217" t="s">
        <v>111</v>
      </c>
      <c r="D32" s="194">
        <v>3319</v>
      </c>
      <c r="E32" s="38">
        <v>1894</v>
      </c>
      <c r="F32" s="38">
        <v>1578</v>
      </c>
      <c r="G32" s="38">
        <v>1047</v>
      </c>
      <c r="H32" s="38">
        <v>1195</v>
      </c>
      <c r="I32" s="38">
        <v>614</v>
      </c>
      <c r="J32" s="38">
        <v>0</v>
      </c>
      <c r="K32" s="38">
        <v>0</v>
      </c>
      <c r="L32" s="38">
        <v>481</v>
      </c>
      <c r="M32" s="38">
        <v>1091</v>
      </c>
      <c r="N32" s="38">
        <v>1827</v>
      </c>
      <c r="O32" s="195">
        <v>3739</v>
      </c>
      <c r="P32" s="196">
        <f t="shared" si="4"/>
        <v>16785</v>
      </c>
      <c r="Q32" s="75"/>
    </row>
    <row r="33" spans="2:17" ht="15" x14ac:dyDescent="0.25">
      <c r="B33" s="70" t="s">
        <v>19</v>
      </c>
      <c r="C33" s="217" t="s">
        <v>29</v>
      </c>
      <c r="D33" s="194">
        <v>564</v>
      </c>
      <c r="E33" s="38">
        <v>88</v>
      </c>
      <c r="F33" s="38">
        <v>73</v>
      </c>
      <c r="G33" s="38">
        <v>163</v>
      </c>
      <c r="H33" s="38">
        <v>45</v>
      </c>
      <c r="I33" s="38">
        <v>82</v>
      </c>
      <c r="J33" s="38">
        <v>224</v>
      </c>
      <c r="K33" s="38">
        <v>1265</v>
      </c>
      <c r="L33" s="38">
        <v>75</v>
      </c>
      <c r="M33" s="38">
        <v>45</v>
      </c>
      <c r="N33" s="38">
        <v>16</v>
      </c>
      <c r="O33" s="195">
        <v>846</v>
      </c>
      <c r="P33" s="196">
        <f t="shared" si="4"/>
        <v>3486</v>
      </c>
      <c r="Q33" s="237" t="s">
        <v>189</v>
      </c>
    </row>
    <row r="34" spans="2:17" x14ac:dyDescent="0.2">
      <c r="B34" s="70" t="s">
        <v>19</v>
      </c>
      <c r="C34" s="217" t="s">
        <v>30</v>
      </c>
      <c r="D34" s="194">
        <v>8508</v>
      </c>
      <c r="E34" s="38">
        <v>4634</v>
      </c>
      <c r="F34" s="38">
        <v>3962</v>
      </c>
      <c r="G34" s="38">
        <v>2685</v>
      </c>
      <c r="H34" s="38">
        <v>2334</v>
      </c>
      <c r="I34" s="38">
        <v>2522</v>
      </c>
      <c r="J34" s="38">
        <v>1872</v>
      </c>
      <c r="K34" s="38">
        <v>1182</v>
      </c>
      <c r="L34" s="38">
        <v>2257</v>
      </c>
      <c r="M34" s="38">
        <v>2085</v>
      </c>
      <c r="N34" s="38">
        <v>4082</v>
      </c>
      <c r="O34" s="195">
        <v>10929</v>
      </c>
      <c r="P34" s="196">
        <f t="shared" si="4"/>
        <v>47052</v>
      </c>
      <c r="Q34" s="75"/>
    </row>
    <row r="35" spans="2:17" x14ac:dyDescent="0.2">
      <c r="B35" s="211" t="s">
        <v>19</v>
      </c>
      <c r="C35" s="217" t="s">
        <v>31</v>
      </c>
      <c r="D35" s="197">
        <v>11738</v>
      </c>
      <c r="E35" s="198">
        <v>7942</v>
      </c>
      <c r="F35" s="198">
        <v>6688</v>
      </c>
      <c r="G35" s="198">
        <v>4427</v>
      </c>
      <c r="H35" s="198">
        <v>5581</v>
      </c>
      <c r="I35" s="198">
        <v>3768</v>
      </c>
      <c r="J35" s="198">
        <v>2392</v>
      </c>
      <c r="K35" s="198">
        <v>1308</v>
      </c>
      <c r="L35" s="198">
        <v>3138</v>
      </c>
      <c r="M35" s="198">
        <v>3400</v>
      </c>
      <c r="N35" s="198">
        <v>7343</v>
      </c>
      <c r="O35" s="199">
        <v>15263</v>
      </c>
      <c r="P35" s="196">
        <f t="shared" si="4"/>
        <v>72988</v>
      </c>
      <c r="Q35" s="75"/>
    </row>
    <row r="36" spans="2:17" x14ac:dyDescent="0.2">
      <c r="B36" s="317" t="s">
        <v>32</v>
      </c>
      <c r="C36" s="318"/>
      <c r="D36" s="183">
        <f>SUM(D23:D35)</f>
        <v>91516</v>
      </c>
      <c r="E36" s="116">
        <f>SUM(E23:E35)</f>
        <v>52721</v>
      </c>
      <c r="F36" s="116">
        <f t="shared" ref="F36:O36" si="5">SUM(F23:F35)</f>
        <v>52411</v>
      </c>
      <c r="G36" s="116">
        <f t="shared" si="5"/>
        <v>38642</v>
      </c>
      <c r="H36" s="116">
        <f t="shared" si="5"/>
        <v>37808</v>
      </c>
      <c r="I36" s="116">
        <f t="shared" si="5"/>
        <v>33146</v>
      </c>
      <c r="J36" s="116">
        <f t="shared" si="5"/>
        <v>24206</v>
      </c>
      <c r="K36" s="116">
        <f t="shared" si="5"/>
        <v>19102</v>
      </c>
      <c r="L36" s="116">
        <f t="shared" si="5"/>
        <v>28243</v>
      </c>
      <c r="M36" s="116">
        <f t="shared" si="5"/>
        <v>32132</v>
      </c>
      <c r="N36" s="116">
        <f t="shared" si="5"/>
        <v>54701</v>
      </c>
      <c r="O36" s="116">
        <f t="shared" si="5"/>
        <v>116911</v>
      </c>
      <c r="P36" s="184">
        <f>SUM(D36:O36)</f>
        <v>581539</v>
      </c>
      <c r="Q36" s="85"/>
    </row>
    <row r="37" spans="2:17" x14ac:dyDescent="0.2">
      <c r="B37" s="70" t="s">
        <v>33</v>
      </c>
      <c r="C37" s="217" t="s">
        <v>34</v>
      </c>
      <c r="D37" s="191">
        <v>18174</v>
      </c>
      <c r="E37" s="136">
        <v>7835</v>
      </c>
      <c r="F37" s="136">
        <v>8579</v>
      </c>
      <c r="G37" s="136">
        <v>8260</v>
      </c>
      <c r="H37" s="136">
        <v>10191</v>
      </c>
      <c r="I37" s="136">
        <v>12375</v>
      </c>
      <c r="J37" s="136">
        <v>9868</v>
      </c>
      <c r="K37" s="136">
        <v>6852</v>
      </c>
      <c r="L37" s="136">
        <v>9042</v>
      </c>
      <c r="M37" s="136">
        <v>6035</v>
      </c>
      <c r="N37" s="136">
        <v>9809</v>
      </c>
      <c r="O37" s="192">
        <v>27444</v>
      </c>
      <c r="P37" s="196">
        <f t="shared" ref="P37:P41" si="6">SUM(D37:O37)</f>
        <v>134464</v>
      </c>
      <c r="Q37" s="75"/>
    </row>
    <row r="38" spans="2:17" x14ac:dyDescent="0.2">
      <c r="B38" s="70" t="s">
        <v>33</v>
      </c>
      <c r="C38" s="217" t="s">
        <v>35</v>
      </c>
      <c r="D38" s="194">
        <v>4769</v>
      </c>
      <c r="E38" s="38">
        <v>2191</v>
      </c>
      <c r="F38" s="38">
        <v>2360</v>
      </c>
      <c r="G38" s="38">
        <v>2309</v>
      </c>
      <c r="H38" s="38">
        <v>2763</v>
      </c>
      <c r="I38" s="38">
        <v>2703</v>
      </c>
      <c r="J38" s="38">
        <v>1020</v>
      </c>
      <c r="K38" s="38">
        <v>823</v>
      </c>
      <c r="L38" s="38">
        <v>1968</v>
      </c>
      <c r="M38" s="38">
        <v>1682</v>
      </c>
      <c r="N38" s="38">
        <v>2758</v>
      </c>
      <c r="O38" s="195">
        <v>9259</v>
      </c>
      <c r="P38" s="196">
        <f t="shared" si="6"/>
        <v>34605</v>
      </c>
      <c r="Q38" s="75"/>
    </row>
    <row r="39" spans="2:17" x14ac:dyDescent="0.2">
      <c r="B39" s="70" t="s">
        <v>33</v>
      </c>
      <c r="C39" s="217" t="s">
        <v>36</v>
      </c>
      <c r="D39" s="194">
        <v>17470</v>
      </c>
      <c r="E39" s="38">
        <v>7818</v>
      </c>
      <c r="F39" s="38">
        <v>8497</v>
      </c>
      <c r="G39" s="38">
        <v>7886</v>
      </c>
      <c r="H39" s="38">
        <v>7961</v>
      </c>
      <c r="I39" s="38">
        <v>10750</v>
      </c>
      <c r="J39" s="38">
        <v>9297</v>
      </c>
      <c r="K39" s="38">
        <v>6462</v>
      </c>
      <c r="L39" s="38">
        <v>8220</v>
      </c>
      <c r="M39" s="38">
        <v>6181</v>
      </c>
      <c r="N39" s="38">
        <v>9627</v>
      </c>
      <c r="O39" s="195">
        <v>26160</v>
      </c>
      <c r="P39" s="196">
        <f t="shared" si="6"/>
        <v>126329</v>
      </c>
      <c r="Q39" s="75"/>
    </row>
    <row r="40" spans="2:17" x14ac:dyDescent="0.2">
      <c r="B40" s="70" t="s">
        <v>33</v>
      </c>
      <c r="C40" s="217" t="s">
        <v>37</v>
      </c>
      <c r="D40" s="194">
        <v>7119</v>
      </c>
      <c r="E40" s="38">
        <v>4432</v>
      </c>
      <c r="F40" s="38">
        <v>5156</v>
      </c>
      <c r="G40" s="38">
        <v>3726</v>
      </c>
      <c r="H40" s="38">
        <v>3514</v>
      </c>
      <c r="I40" s="38">
        <v>4062</v>
      </c>
      <c r="J40" s="38">
        <v>2280</v>
      </c>
      <c r="K40" s="38">
        <v>995</v>
      </c>
      <c r="L40" s="38">
        <v>3182</v>
      </c>
      <c r="M40" s="38">
        <v>3502</v>
      </c>
      <c r="N40" s="38">
        <v>4726</v>
      </c>
      <c r="O40" s="195">
        <v>8274</v>
      </c>
      <c r="P40" s="196">
        <f t="shared" si="6"/>
        <v>50968</v>
      </c>
      <c r="Q40" s="75"/>
    </row>
    <row r="41" spans="2:17" x14ac:dyDescent="0.2">
      <c r="B41" s="211" t="s">
        <v>33</v>
      </c>
      <c r="C41" s="217" t="s">
        <v>38</v>
      </c>
      <c r="D41" s="197">
        <v>565</v>
      </c>
      <c r="E41" s="198">
        <v>187</v>
      </c>
      <c r="F41" s="198">
        <v>336</v>
      </c>
      <c r="G41" s="198">
        <v>141</v>
      </c>
      <c r="H41" s="198">
        <v>157</v>
      </c>
      <c r="I41" s="198">
        <v>190</v>
      </c>
      <c r="J41" s="198">
        <v>100</v>
      </c>
      <c r="K41" s="198">
        <v>138</v>
      </c>
      <c r="L41" s="198">
        <v>144</v>
      </c>
      <c r="M41" s="198">
        <v>208</v>
      </c>
      <c r="N41" s="198">
        <v>436</v>
      </c>
      <c r="O41" s="199">
        <v>1872</v>
      </c>
      <c r="P41" s="196">
        <f t="shared" si="6"/>
        <v>4474</v>
      </c>
      <c r="Q41" s="75"/>
    </row>
    <row r="42" spans="2:17" x14ac:dyDescent="0.2">
      <c r="B42" s="326" t="s">
        <v>39</v>
      </c>
      <c r="C42" s="327"/>
      <c r="D42" s="183">
        <f>SUM(D37:D41)</f>
        <v>48097</v>
      </c>
      <c r="E42" s="116">
        <f>SUM(E37:E41)</f>
        <v>22463</v>
      </c>
      <c r="F42" s="116">
        <f t="shared" ref="F42:N42" si="7">SUM(F37:F41)</f>
        <v>24928</v>
      </c>
      <c r="G42" s="116">
        <f t="shared" si="7"/>
        <v>22322</v>
      </c>
      <c r="H42" s="116">
        <f t="shared" si="7"/>
        <v>24586</v>
      </c>
      <c r="I42" s="116">
        <f t="shared" si="7"/>
        <v>30080</v>
      </c>
      <c r="J42" s="116">
        <f t="shared" si="7"/>
        <v>22565</v>
      </c>
      <c r="K42" s="116">
        <f t="shared" si="7"/>
        <v>15270</v>
      </c>
      <c r="L42" s="116">
        <f t="shared" si="7"/>
        <v>22556</v>
      </c>
      <c r="M42" s="116">
        <f t="shared" si="7"/>
        <v>17608</v>
      </c>
      <c r="N42" s="116">
        <f t="shared" si="7"/>
        <v>27356</v>
      </c>
      <c r="O42" s="116">
        <f>SUM(O37:O41)</f>
        <v>73009</v>
      </c>
      <c r="P42" s="184">
        <f>SUM(D42:O42)</f>
        <v>350840</v>
      </c>
      <c r="Q42" s="85"/>
    </row>
    <row r="43" spans="2:17" ht="15" x14ac:dyDescent="0.25">
      <c r="B43" s="70" t="s">
        <v>40</v>
      </c>
      <c r="C43" s="217" t="s">
        <v>41</v>
      </c>
      <c r="D43" s="191">
        <v>1697</v>
      </c>
      <c r="E43" s="136">
        <v>3663</v>
      </c>
      <c r="F43" s="136">
        <v>4070</v>
      </c>
      <c r="G43" s="136">
        <v>2677</v>
      </c>
      <c r="H43" s="136">
        <v>2323</v>
      </c>
      <c r="I43" s="136">
        <v>1623</v>
      </c>
      <c r="J43" s="136">
        <v>766</v>
      </c>
      <c r="K43" s="136">
        <v>0</v>
      </c>
      <c r="L43" s="136">
        <v>1787</v>
      </c>
      <c r="M43" s="136">
        <v>3677</v>
      </c>
      <c r="N43" s="136">
        <v>3448</v>
      </c>
      <c r="O43" s="192">
        <v>6266</v>
      </c>
      <c r="P43" s="196">
        <f t="shared" ref="P43:P69" si="8">SUM(D43:O43)</f>
        <v>31997</v>
      </c>
      <c r="Q43" s="237" t="s">
        <v>189</v>
      </c>
    </row>
    <row r="44" spans="2:17" ht="15" x14ac:dyDescent="0.25">
      <c r="B44" s="70" t="s">
        <v>40</v>
      </c>
      <c r="C44" s="217" t="s">
        <v>42</v>
      </c>
      <c r="D44" s="194">
        <v>3971</v>
      </c>
      <c r="E44" s="38">
        <v>1710</v>
      </c>
      <c r="F44" s="38">
        <v>1410</v>
      </c>
      <c r="G44" s="38">
        <v>846</v>
      </c>
      <c r="H44" s="38">
        <v>676</v>
      </c>
      <c r="I44" s="38">
        <v>1226</v>
      </c>
      <c r="J44" s="38">
        <v>3122</v>
      </c>
      <c r="K44" s="38">
        <v>6193</v>
      </c>
      <c r="L44" s="38">
        <v>519</v>
      </c>
      <c r="M44" s="38">
        <v>464</v>
      </c>
      <c r="N44" s="38">
        <v>739</v>
      </c>
      <c r="O44" s="195">
        <v>6257</v>
      </c>
      <c r="P44" s="196">
        <f t="shared" si="8"/>
        <v>27133</v>
      </c>
      <c r="Q44" s="237" t="s">
        <v>189</v>
      </c>
    </row>
    <row r="45" spans="2:17" x14ac:dyDescent="0.2">
      <c r="B45" s="70" t="s">
        <v>40</v>
      </c>
      <c r="C45" s="217" t="s">
        <v>43</v>
      </c>
      <c r="D45" s="194">
        <v>52566</v>
      </c>
      <c r="E45" s="38">
        <v>24438</v>
      </c>
      <c r="F45" s="38">
        <v>27160</v>
      </c>
      <c r="G45" s="38">
        <v>23430</v>
      </c>
      <c r="H45" s="38">
        <v>28181</v>
      </c>
      <c r="I45" s="38">
        <v>34329</v>
      </c>
      <c r="J45" s="38">
        <v>29088</v>
      </c>
      <c r="K45" s="38">
        <v>20963</v>
      </c>
      <c r="L45" s="38">
        <v>28440</v>
      </c>
      <c r="M45" s="38">
        <v>20930</v>
      </c>
      <c r="N45" s="38">
        <v>32662</v>
      </c>
      <c r="O45" s="195">
        <v>80272</v>
      </c>
      <c r="P45" s="196">
        <f t="shared" si="8"/>
        <v>402459</v>
      </c>
      <c r="Q45" s="75"/>
    </row>
    <row r="46" spans="2:17" ht="15" x14ac:dyDescent="0.25">
      <c r="B46" s="70" t="s">
        <v>40</v>
      </c>
      <c r="C46" s="217" t="s">
        <v>44</v>
      </c>
      <c r="D46" s="194">
        <v>2752</v>
      </c>
      <c r="E46" s="38">
        <v>1800</v>
      </c>
      <c r="F46" s="38">
        <v>1780</v>
      </c>
      <c r="G46" s="38">
        <v>1052</v>
      </c>
      <c r="H46" s="38">
        <v>753</v>
      </c>
      <c r="I46" s="38">
        <v>783</v>
      </c>
      <c r="J46" s="38">
        <v>835</v>
      </c>
      <c r="K46" s="38">
        <v>572</v>
      </c>
      <c r="L46" s="38">
        <v>573</v>
      </c>
      <c r="M46" s="38">
        <v>1959</v>
      </c>
      <c r="N46" s="38">
        <v>1945</v>
      </c>
      <c r="O46" s="195">
        <v>3929</v>
      </c>
      <c r="P46" s="196">
        <f t="shared" si="8"/>
        <v>18733</v>
      </c>
      <c r="Q46" s="237" t="s">
        <v>189</v>
      </c>
    </row>
    <row r="47" spans="2:17" x14ac:dyDescent="0.2">
      <c r="B47" s="70" t="s">
        <v>40</v>
      </c>
      <c r="C47" s="217" t="s">
        <v>45</v>
      </c>
      <c r="D47" s="194">
        <v>5633</v>
      </c>
      <c r="E47" s="38">
        <v>3249</v>
      </c>
      <c r="F47" s="38">
        <v>4433</v>
      </c>
      <c r="G47" s="38">
        <v>1987</v>
      </c>
      <c r="H47" s="38">
        <v>1702</v>
      </c>
      <c r="I47" s="38">
        <v>2650</v>
      </c>
      <c r="J47" s="38">
        <v>2704</v>
      </c>
      <c r="K47" s="38">
        <v>2924</v>
      </c>
      <c r="L47" s="38">
        <v>1634</v>
      </c>
      <c r="M47" s="38">
        <v>2577</v>
      </c>
      <c r="N47" s="38">
        <v>3610</v>
      </c>
      <c r="O47" s="195">
        <v>6599</v>
      </c>
      <c r="P47" s="196">
        <f t="shared" si="8"/>
        <v>39702</v>
      </c>
      <c r="Q47" s="75"/>
    </row>
    <row r="48" spans="2:17" x14ac:dyDescent="0.2">
      <c r="B48" s="70" t="s">
        <v>40</v>
      </c>
      <c r="C48" s="217" t="s">
        <v>46</v>
      </c>
      <c r="D48" s="194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195">
        <v>0</v>
      </c>
      <c r="P48" s="196">
        <f t="shared" si="8"/>
        <v>0</v>
      </c>
      <c r="Q48" s="75"/>
    </row>
    <row r="49" spans="2:17" x14ac:dyDescent="0.2">
      <c r="B49" s="70" t="s">
        <v>40</v>
      </c>
      <c r="C49" s="217" t="s">
        <v>47</v>
      </c>
      <c r="D49" s="194">
        <v>1038</v>
      </c>
      <c r="E49" s="38">
        <v>639</v>
      </c>
      <c r="F49" s="38">
        <v>642</v>
      </c>
      <c r="G49" s="38">
        <v>509</v>
      </c>
      <c r="H49" s="38">
        <v>533</v>
      </c>
      <c r="I49" s="38">
        <v>646</v>
      </c>
      <c r="J49" s="38">
        <v>232</v>
      </c>
      <c r="K49" s="38">
        <v>345</v>
      </c>
      <c r="L49" s="38">
        <v>494</v>
      </c>
      <c r="M49" s="38">
        <v>375</v>
      </c>
      <c r="N49" s="38">
        <v>621</v>
      </c>
      <c r="O49" s="195">
        <v>1718</v>
      </c>
      <c r="P49" s="196">
        <f t="shared" si="8"/>
        <v>7792</v>
      </c>
      <c r="Q49" s="75"/>
    </row>
    <row r="50" spans="2:17" x14ac:dyDescent="0.2">
      <c r="B50" s="70" t="s">
        <v>40</v>
      </c>
      <c r="C50" s="217" t="s">
        <v>48</v>
      </c>
      <c r="D50" s="194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195">
        <v>0</v>
      </c>
      <c r="P50" s="196">
        <f t="shared" si="8"/>
        <v>0</v>
      </c>
      <c r="Q50" s="75"/>
    </row>
    <row r="51" spans="2:17" x14ac:dyDescent="0.2">
      <c r="B51" s="70" t="s">
        <v>40</v>
      </c>
      <c r="C51" s="217" t="s">
        <v>49</v>
      </c>
      <c r="D51" s="194">
        <v>3784</v>
      </c>
      <c r="E51" s="38">
        <v>2101</v>
      </c>
      <c r="F51" s="38">
        <v>2399</v>
      </c>
      <c r="G51" s="38">
        <v>2536</v>
      </c>
      <c r="H51" s="38">
        <v>3048</v>
      </c>
      <c r="I51" s="38">
        <v>2606</v>
      </c>
      <c r="J51" s="38">
        <v>1699</v>
      </c>
      <c r="K51" s="38">
        <v>1026</v>
      </c>
      <c r="L51" s="38">
        <v>1396</v>
      </c>
      <c r="M51" s="38">
        <v>1534</v>
      </c>
      <c r="N51" s="38">
        <v>3617</v>
      </c>
      <c r="O51" s="195">
        <v>8077</v>
      </c>
      <c r="P51" s="196">
        <f t="shared" si="8"/>
        <v>33823</v>
      </c>
      <c r="Q51" s="75"/>
    </row>
    <row r="52" spans="2:17" x14ac:dyDescent="0.2">
      <c r="B52" s="70" t="s">
        <v>40</v>
      </c>
      <c r="C52" s="217" t="s">
        <v>50</v>
      </c>
      <c r="D52" s="194">
        <v>1737</v>
      </c>
      <c r="E52" s="38">
        <v>934</v>
      </c>
      <c r="F52" s="38">
        <v>879</v>
      </c>
      <c r="G52" s="38">
        <v>625</v>
      </c>
      <c r="H52" s="38">
        <v>505</v>
      </c>
      <c r="I52" s="38">
        <v>595</v>
      </c>
      <c r="J52" s="38">
        <v>0</v>
      </c>
      <c r="K52" s="38">
        <v>94</v>
      </c>
      <c r="L52" s="38">
        <v>427</v>
      </c>
      <c r="M52" s="38">
        <v>952</v>
      </c>
      <c r="N52" s="38">
        <v>1815</v>
      </c>
      <c r="O52" s="195">
        <v>1907</v>
      </c>
      <c r="P52" s="196">
        <f t="shared" si="8"/>
        <v>10470</v>
      </c>
      <c r="Q52" s="75"/>
    </row>
    <row r="53" spans="2:17" ht="15" x14ac:dyDescent="0.25">
      <c r="B53" s="70" t="s">
        <v>40</v>
      </c>
      <c r="C53" s="217" t="s">
        <v>51</v>
      </c>
      <c r="D53" s="194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195">
        <v>0</v>
      </c>
      <c r="P53" s="196">
        <f t="shared" si="8"/>
        <v>0</v>
      </c>
      <c r="Q53" s="237" t="s">
        <v>189</v>
      </c>
    </row>
    <row r="54" spans="2:17" x14ac:dyDescent="0.2">
      <c r="B54" s="70" t="s">
        <v>40</v>
      </c>
      <c r="C54" s="217" t="s">
        <v>52</v>
      </c>
      <c r="D54" s="194">
        <v>4965</v>
      </c>
      <c r="E54" s="38">
        <v>3081</v>
      </c>
      <c r="F54" s="38">
        <v>3640</v>
      </c>
      <c r="G54" s="38">
        <v>3012</v>
      </c>
      <c r="H54" s="38">
        <v>3182</v>
      </c>
      <c r="I54" s="38">
        <v>1931</v>
      </c>
      <c r="J54" s="38">
        <v>890</v>
      </c>
      <c r="K54" s="38">
        <v>612</v>
      </c>
      <c r="L54" s="38">
        <v>2335</v>
      </c>
      <c r="M54" s="38">
        <v>2765</v>
      </c>
      <c r="N54" s="38">
        <v>6448</v>
      </c>
      <c r="O54" s="195">
        <v>15131</v>
      </c>
      <c r="P54" s="196">
        <f t="shared" si="8"/>
        <v>47992</v>
      </c>
      <c r="Q54" s="75"/>
    </row>
    <row r="55" spans="2:17" x14ac:dyDescent="0.2">
      <c r="B55" s="70" t="s">
        <v>40</v>
      </c>
      <c r="C55" s="217" t="s">
        <v>53</v>
      </c>
      <c r="D55" s="194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195">
        <v>0</v>
      </c>
      <c r="P55" s="196">
        <f t="shared" si="8"/>
        <v>0</v>
      </c>
      <c r="Q55" s="75"/>
    </row>
    <row r="56" spans="2:17" x14ac:dyDescent="0.2">
      <c r="B56" s="70" t="s">
        <v>40</v>
      </c>
      <c r="C56" s="217" t="s">
        <v>54</v>
      </c>
      <c r="D56" s="194">
        <v>41102</v>
      </c>
      <c r="E56" s="38">
        <v>20227</v>
      </c>
      <c r="F56" s="38">
        <v>19882</v>
      </c>
      <c r="G56" s="38">
        <v>16886</v>
      </c>
      <c r="H56" s="38">
        <v>19551</v>
      </c>
      <c r="I56" s="38">
        <v>23368</v>
      </c>
      <c r="J56" s="38">
        <v>20937</v>
      </c>
      <c r="K56" s="38">
        <v>15529</v>
      </c>
      <c r="L56" s="38">
        <v>17984</v>
      </c>
      <c r="M56" s="38">
        <v>12321</v>
      </c>
      <c r="N56" s="38">
        <v>22283</v>
      </c>
      <c r="O56" s="195">
        <v>56416</v>
      </c>
      <c r="P56" s="196">
        <f t="shared" si="8"/>
        <v>286486</v>
      </c>
      <c r="Q56" s="75"/>
    </row>
    <row r="57" spans="2:17" x14ac:dyDescent="0.2">
      <c r="B57" s="70" t="s">
        <v>40</v>
      </c>
      <c r="C57" s="217" t="s">
        <v>55</v>
      </c>
      <c r="D57" s="194">
        <v>1109</v>
      </c>
      <c r="E57" s="38">
        <v>536</v>
      </c>
      <c r="F57" s="38">
        <v>632</v>
      </c>
      <c r="G57" s="38">
        <v>297</v>
      </c>
      <c r="H57" s="38">
        <v>420</v>
      </c>
      <c r="I57" s="38">
        <v>249</v>
      </c>
      <c r="J57" s="38">
        <v>50</v>
      </c>
      <c r="K57" s="38">
        <v>0</v>
      </c>
      <c r="L57" s="38">
        <v>0</v>
      </c>
      <c r="M57" s="38">
        <v>474</v>
      </c>
      <c r="N57" s="38">
        <v>571</v>
      </c>
      <c r="O57" s="195">
        <v>1860</v>
      </c>
      <c r="P57" s="196">
        <f t="shared" si="8"/>
        <v>6198</v>
      </c>
      <c r="Q57" s="75"/>
    </row>
    <row r="58" spans="2:17" x14ac:dyDescent="0.2">
      <c r="B58" s="70" t="s">
        <v>40</v>
      </c>
      <c r="C58" s="217" t="s">
        <v>56</v>
      </c>
      <c r="D58" s="194">
        <v>8195</v>
      </c>
      <c r="E58" s="38">
        <v>4353</v>
      </c>
      <c r="F58" s="38">
        <v>4081</v>
      </c>
      <c r="G58" s="38">
        <v>3479</v>
      </c>
      <c r="H58" s="38">
        <v>3404</v>
      </c>
      <c r="I58" s="38">
        <v>3894</v>
      </c>
      <c r="J58" s="38">
        <v>3069</v>
      </c>
      <c r="K58" s="38">
        <v>2012</v>
      </c>
      <c r="L58" s="38">
        <v>3298</v>
      </c>
      <c r="M58" s="38">
        <v>2438</v>
      </c>
      <c r="N58" s="38">
        <v>4044</v>
      </c>
      <c r="O58" s="195">
        <v>12976</v>
      </c>
      <c r="P58" s="196">
        <f t="shared" si="8"/>
        <v>55243</v>
      </c>
      <c r="Q58" s="75"/>
    </row>
    <row r="59" spans="2:17" x14ac:dyDescent="0.2">
      <c r="B59" s="70" t="s">
        <v>40</v>
      </c>
      <c r="C59" s="217" t="s">
        <v>57</v>
      </c>
      <c r="D59" s="194">
        <v>3942</v>
      </c>
      <c r="E59" s="38">
        <v>3574</v>
      </c>
      <c r="F59" s="38">
        <v>3309</v>
      </c>
      <c r="G59" s="38">
        <v>1611</v>
      </c>
      <c r="H59" s="38">
        <v>1690</v>
      </c>
      <c r="I59" s="38">
        <v>1908</v>
      </c>
      <c r="J59" s="38">
        <v>735</v>
      </c>
      <c r="K59" s="38">
        <v>275</v>
      </c>
      <c r="L59" s="38">
        <v>1103</v>
      </c>
      <c r="M59" s="38">
        <v>1554</v>
      </c>
      <c r="N59" s="38">
        <v>3108</v>
      </c>
      <c r="O59" s="195">
        <v>6282</v>
      </c>
      <c r="P59" s="196">
        <f t="shared" si="8"/>
        <v>29091</v>
      </c>
      <c r="Q59" s="75"/>
    </row>
    <row r="60" spans="2:17" x14ac:dyDescent="0.2">
      <c r="B60" s="70" t="s">
        <v>40</v>
      </c>
      <c r="C60" s="217" t="s">
        <v>58</v>
      </c>
      <c r="D60" s="194">
        <v>1578</v>
      </c>
      <c r="E60" s="38">
        <v>1114</v>
      </c>
      <c r="F60" s="38">
        <v>1392</v>
      </c>
      <c r="G60" s="38">
        <v>1106</v>
      </c>
      <c r="H60" s="38">
        <v>585</v>
      </c>
      <c r="I60" s="38">
        <v>0</v>
      </c>
      <c r="J60" s="38">
        <v>0</v>
      </c>
      <c r="K60" s="38">
        <v>0</v>
      </c>
      <c r="L60" s="38">
        <v>420</v>
      </c>
      <c r="M60" s="38">
        <v>951</v>
      </c>
      <c r="N60" s="38">
        <v>1559</v>
      </c>
      <c r="O60" s="195">
        <v>1652</v>
      </c>
      <c r="P60" s="196">
        <f t="shared" si="8"/>
        <v>10357</v>
      </c>
      <c r="Q60" s="75"/>
    </row>
    <row r="61" spans="2:17" x14ac:dyDescent="0.2">
      <c r="B61" s="70" t="s">
        <v>40</v>
      </c>
      <c r="C61" s="217" t="s">
        <v>59</v>
      </c>
      <c r="D61" s="194">
        <v>1770</v>
      </c>
      <c r="E61" s="38">
        <v>1881</v>
      </c>
      <c r="F61" s="38">
        <v>1372</v>
      </c>
      <c r="G61" s="38">
        <v>809</v>
      </c>
      <c r="H61" s="38">
        <v>932</v>
      </c>
      <c r="I61" s="38">
        <v>853</v>
      </c>
      <c r="J61" s="38">
        <v>400</v>
      </c>
      <c r="K61" s="38">
        <v>0</v>
      </c>
      <c r="L61" s="38">
        <v>541</v>
      </c>
      <c r="M61" s="38">
        <v>1084</v>
      </c>
      <c r="N61" s="38">
        <v>1346</v>
      </c>
      <c r="O61" s="195">
        <v>3278</v>
      </c>
      <c r="P61" s="196">
        <f t="shared" si="8"/>
        <v>14266</v>
      </c>
      <c r="Q61" s="75"/>
    </row>
    <row r="62" spans="2:17" ht="15" x14ac:dyDescent="0.25">
      <c r="B62" s="70" t="s">
        <v>40</v>
      </c>
      <c r="C62" s="217" t="s">
        <v>60</v>
      </c>
      <c r="D62" s="194">
        <v>1614</v>
      </c>
      <c r="E62" s="38">
        <v>567</v>
      </c>
      <c r="F62" s="38">
        <v>793</v>
      </c>
      <c r="G62" s="38">
        <v>631</v>
      </c>
      <c r="H62" s="38">
        <v>0</v>
      </c>
      <c r="I62" s="38">
        <v>0</v>
      </c>
      <c r="J62" s="38">
        <v>515</v>
      </c>
      <c r="K62" s="38">
        <v>1781</v>
      </c>
      <c r="L62" s="38">
        <v>0</v>
      </c>
      <c r="M62" s="38">
        <v>0</v>
      </c>
      <c r="N62" s="38">
        <v>0</v>
      </c>
      <c r="O62" s="195">
        <v>3714</v>
      </c>
      <c r="P62" s="196">
        <f t="shared" si="8"/>
        <v>9615</v>
      </c>
      <c r="Q62" s="237" t="s">
        <v>189</v>
      </c>
    </row>
    <row r="63" spans="2:17" x14ac:dyDescent="0.2">
      <c r="B63" s="70" t="s">
        <v>40</v>
      </c>
      <c r="C63" s="217" t="s">
        <v>61</v>
      </c>
      <c r="D63" s="194">
        <v>7859</v>
      </c>
      <c r="E63" s="38">
        <v>4118</v>
      </c>
      <c r="F63" s="38">
        <v>4241</v>
      </c>
      <c r="G63" s="38">
        <v>2982</v>
      </c>
      <c r="H63" s="38">
        <v>3015</v>
      </c>
      <c r="I63" s="38">
        <v>3277</v>
      </c>
      <c r="J63" s="38">
        <v>2264</v>
      </c>
      <c r="K63" s="38">
        <v>804</v>
      </c>
      <c r="L63" s="38">
        <v>2455</v>
      </c>
      <c r="M63" s="38">
        <v>2297</v>
      </c>
      <c r="N63" s="38">
        <v>4050</v>
      </c>
      <c r="O63" s="195">
        <v>12289</v>
      </c>
      <c r="P63" s="196">
        <f t="shared" si="8"/>
        <v>49651</v>
      </c>
      <c r="Q63" s="75"/>
    </row>
    <row r="64" spans="2:17" x14ac:dyDescent="0.2">
      <c r="B64" s="70" t="s">
        <v>40</v>
      </c>
      <c r="C64" s="217" t="s">
        <v>62</v>
      </c>
      <c r="D64" s="194">
        <v>263939</v>
      </c>
      <c r="E64" s="38">
        <v>165129</v>
      </c>
      <c r="F64" s="38">
        <v>179914</v>
      </c>
      <c r="G64" s="38">
        <v>127556</v>
      </c>
      <c r="H64" s="38">
        <v>126269</v>
      </c>
      <c r="I64" s="38">
        <v>148142</v>
      </c>
      <c r="J64" s="38">
        <v>123106</v>
      </c>
      <c r="K64" s="38">
        <v>73014</v>
      </c>
      <c r="L64" s="38">
        <v>143075</v>
      </c>
      <c r="M64" s="38">
        <v>129576</v>
      </c>
      <c r="N64" s="38">
        <v>168121</v>
      </c>
      <c r="O64" s="195">
        <v>288097</v>
      </c>
      <c r="P64" s="196">
        <f t="shared" si="8"/>
        <v>1935938</v>
      </c>
      <c r="Q64" s="75"/>
    </row>
    <row r="65" spans="2:17" x14ac:dyDescent="0.2">
      <c r="B65" s="70" t="s">
        <v>40</v>
      </c>
      <c r="C65" s="217" t="s">
        <v>63</v>
      </c>
      <c r="D65" s="194">
        <v>5265</v>
      </c>
      <c r="E65" s="38">
        <v>2078</v>
      </c>
      <c r="F65" s="38">
        <v>2372</v>
      </c>
      <c r="G65" s="38">
        <v>2307</v>
      </c>
      <c r="H65" s="38">
        <v>2354</v>
      </c>
      <c r="I65" s="38">
        <v>2175</v>
      </c>
      <c r="J65" s="38">
        <v>1422</v>
      </c>
      <c r="K65" s="38">
        <v>735</v>
      </c>
      <c r="L65" s="38">
        <v>2293</v>
      </c>
      <c r="M65" s="38">
        <v>1458</v>
      </c>
      <c r="N65" s="38">
        <v>2607</v>
      </c>
      <c r="O65" s="195">
        <v>8122</v>
      </c>
      <c r="P65" s="196">
        <f t="shared" si="8"/>
        <v>33188</v>
      </c>
      <c r="Q65" s="75"/>
    </row>
    <row r="66" spans="2:17" x14ac:dyDescent="0.2">
      <c r="B66" s="70" t="s">
        <v>40</v>
      </c>
      <c r="C66" s="217" t="s">
        <v>64</v>
      </c>
      <c r="D66" s="194">
        <v>10381</v>
      </c>
      <c r="E66" s="38">
        <v>5196</v>
      </c>
      <c r="F66" s="38">
        <v>5483</v>
      </c>
      <c r="G66" s="38">
        <v>4187</v>
      </c>
      <c r="H66" s="38">
        <v>5155</v>
      </c>
      <c r="I66" s="38">
        <v>6092</v>
      </c>
      <c r="J66" s="38">
        <v>4808</v>
      </c>
      <c r="K66" s="38">
        <v>1703</v>
      </c>
      <c r="L66" s="38">
        <v>3829</v>
      </c>
      <c r="M66" s="38">
        <v>3643</v>
      </c>
      <c r="N66" s="38">
        <v>6194</v>
      </c>
      <c r="O66" s="195">
        <v>18717</v>
      </c>
      <c r="P66" s="196">
        <f t="shared" si="8"/>
        <v>75388</v>
      </c>
      <c r="Q66" s="75"/>
    </row>
    <row r="67" spans="2:17" x14ac:dyDescent="0.2">
      <c r="B67" s="70" t="s">
        <v>40</v>
      </c>
      <c r="C67" s="217" t="s">
        <v>65</v>
      </c>
      <c r="D67" s="194">
        <v>1460</v>
      </c>
      <c r="E67" s="38">
        <v>1235</v>
      </c>
      <c r="F67" s="38">
        <v>1576</v>
      </c>
      <c r="G67" s="38">
        <v>1255</v>
      </c>
      <c r="H67" s="38">
        <v>592</v>
      </c>
      <c r="I67" s="38">
        <v>829</v>
      </c>
      <c r="J67" s="38">
        <v>425</v>
      </c>
      <c r="K67" s="38">
        <v>79</v>
      </c>
      <c r="L67" s="38">
        <v>275</v>
      </c>
      <c r="M67" s="38">
        <v>874</v>
      </c>
      <c r="N67" s="38">
        <v>1529</v>
      </c>
      <c r="O67" s="195">
        <v>2113</v>
      </c>
      <c r="P67" s="196">
        <f t="shared" si="8"/>
        <v>12242</v>
      </c>
      <c r="Q67" s="75"/>
    </row>
    <row r="68" spans="2:17" x14ac:dyDescent="0.2">
      <c r="B68" s="70" t="s">
        <v>40</v>
      </c>
      <c r="C68" s="217" t="s">
        <v>66</v>
      </c>
      <c r="D68" s="194">
        <v>1081</v>
      </c>
      <c r="E68" s="38">
        <v>558</v>
      </c>
      <c r="F68" s="38">
        <v>756</v>
      </c>
      <c r="G68" s="38">
        <v>220</v>
      </c>
      <c r="H68" s="38">
        <v>321</v>
      </c>
      <c r="I68" s="38">
        <v>254</v>
      </c>
      <c r="J68" s="38">
        <v>50</v>
      </c>
      <c r="K68" s="38">
        <v>14</v>
      </c>
      <c r="L68" s="38">
        <v>200</v>
      </c>
      <c r="M68" s="38">
        <v>374</v>
      </c>
      <c r="N68" s="38">
        <v>569</v>
      </c>
      <c r="O68" s="195">
        <v>942</v>
      </c>
      <c r="P68" s="196">
        <f t="shared" si="8"/>
        <v>5339</v>
      </c>
      <c r="Q68" s="75"/>
    </row>
    <row r="69" spans="2:17" x14ac:dyDescent="0.2">
      <c r="B69" s="211" t="s">
        <v>40</v>
      </c>
      <c r="C69" s="217" t="s">
        <v>67</v>
      </c>
      <c r="D69" s="197">
        <v>1720</v>
      </c>
      <c r="E69" s="198">
        <v>1705</v>
      </c>
      <c r="F69" s="198">
        <v>1373</v>
      </c>
      <c r="G69" s="198">
        <v>642</v>
      </c>
      <c r="H69" s="198">
        <v>611</v>
      </c>
      <c r="I69" s="198">
        <v>344</v>
      </c>
      <c r="J69" s="198">
        <v>0</v>
      </c>
      <c r="K69" s="198">
        <v>0</v>
      </c>
      <c r="L69" s="198">
        <v>541</v>
      </c>
      <c r="M69" s="198">
        <v>1170</v>
      </c>
      <c r="N69" s="198">
        <v>1436</v>
      </c>
      <c r="O69" s="199">
        <v>2825</v>
      </c>
      <c r="P69" s="196">
        <f t="shared" si="8"/>
        <v>12367</v>
      </c>
      <c r="Q69" s="75"/>
    </row>
    <row r="70" spans="2:17" x14ac:dyDescent="0.2">
      <c r="B70" s="317" t="s">
        <v>68</v>
      </c>
      <c r="C70" s="318"/>
      <c r="D70" s="183">
        <f>SUM(D43:D69)</f>
        <v>429158</v>
      </c>
      <c r="E70" s="116">
        <f>SUM(E43:E69)</f>
        <v>253886</v>
      </c>
      <c r="F70" s="116">
        <f t="shared" ref="F70:O70" si="9">SUM(F43:F69)</f>
        <v>273589</v>
      </c>
      <c r="G70" s="116">
        <f t="shared" si="9"/>
        <v>200642</v>
      </c>
      <c r="H70" s="116">
        <f t="shared" si="9"/>
        <v>205802</v>
      </c>
      <c r="I70" s="116">
        <f t="shared" si="9"/>
        <v>237774</v>
      </c>
      <c r="J70" s="116">
        <f t="shared" si="9"/>
        <v>197117</v>
      </c>
      <c r="K70" s="116">
        <f t="shared" si="9"/>
        <v>128675</v>
      </c>
      <c r="L70" s="116">
        <f t="shared" si="9"/>
        <v>213619</v>
      </c>
      <c r="M70" s="116">
        <f t="shared" si="9"/>
        <v>193447</v>
      </c>
      <c r="N70" s="116">
        <f t="shared" si="9"/>
        <v>272322</v>
      </c>
      <c r="O70" s="116">
        <f t="shared" si="9"/>
        <v>549439</v>
      </c>
      <c r="P70" s="184">
        <f>SUM(D70:O70)</f>
        <v>3155470</v>
      </c>
      <c r="Q70" s="85"/>
    </row>
    <row r="71" spans="2:17" x14ac:dyDescent="0.2">
      <c r="B71" s="70" t="s">
        <v>69</v>
      </c>
      <c r="C71" s="217" t="s">
        <v>70</v>
      </c>
      <c r="D71" s="191">
        <v>2849</v>
      </c>
      <c r="E71" s="136">
        <v>1712</v>
      </c>
      <c r="F71" s="136">
        <v>1854</v>
      </c>
      <c r="G71" s="136">
        <v>2221</v>
      </c>
      <c r="H71" s="136">
        <v>2121</v>
      </c>
      <c r="I71" s="136">
        <v>2256</v>
      </c>
      <c r="J71" s="136">
        <v>1669</v>
      </c>
      <c r="K71" s="136">
        <v>1403</v>
      </c>
      <c r="L71" s="136">
        <v>2035</v>
      </c>
      <c r="M71" s="136">
        <v>1377</v>
      </c>
      <c r="N71" s="136">
        <v>2280</v>
      </c>
      <c r="O71" s="192">
        <v>6417</v>
      </c>
      <c r="P71" s="196">
        <f t="shared" ref="P71:P73" si="10">SUM(D71:O71)</f>
        <v>28194</v>
      </c>
      <c r="Q71" s="75"/>
    </row>
    <row r="72" spans="2:17" x14ac:dyDescent="0.2">
      <c r="B72" s="70" t="s">
        <v>69</v>
      </c>
      <c r="C72" s="217" t="s">
        <v>71</v>
      </c>
      <c r="D72" s="194">
        <v>1564</v>
      </c>
      <c r="E72" s="38">
        <v>1628</v>
      </c>
      <c r="F72" s="38">
        <v>812</v>
      </c>
      <c r="G72" s="38">
        <v>552</v>
      </c>
      <c r="H72" s="38">
        <v>689</v>
      </c>
      <c r="I72" s="38">
        <v>0</v>
      </c>
      <c r="J72" s="38">
        <v>0</v>
      </c>
      <c r="K72" s="38">
        <v>0</v>
      </c>
      <c r="L72" s="38">
        <v>0</v>
      </c>
      <c r="M72" s="38">
        <v>329</v>
      </c>
      <c r="N72" s="38">
        <v>256</v>
      </c>
      <c r="O72" s="195">
        <v>826</v>
      </c>
      <c r="P72" s="196">
        <f t="shared" si="10"/>
        <v>6656</v>
      </c>
      <c r="Q72" s="75"/>
    </row>
    <row r="73" spans="2:17" x14ac:dyDescent="0.2">
      <c r="B73" s="211" t="s">
        <v>69</v>
      </c>
      <c r="C73" s="217" t="s">
        <v>72</v>
      </c>
      <c r="D73" s="197">
        <v>7511</v>
      </c>
      <c r="E73" s="198">
        <v>4116</v>
      </c>
      <c r="F73" s="198">
        <v>4244</v>
      </c>
      <c r="G73" s="198">
        <v>3565</v>
      </c>
      <c r="H73" s="198">
        <v>4063</v>
      </c>
      <c r="I73" s="198">
        <v>4633</v>
      </c>
      <c r="J73" s="198">
        <v>3919</v>
      </c>
      <c r="K73" s="198">
        <v>2512</v>
      </c>
      <c r="L73" s="198">
        <v>3840</v>
      </c>
      <c r="M73" s="198">
        <v>2343</v>
      </c>
      <c r="N73" s="198">
        <v>4018</v>
      </c>
      <c r="O73" s="199">
        <v>11060</v>
      </c>
      <c r="P73" s="196">
        <f t="shared" si="10"/>
        <v>55824</v>
      </c>
      <c r="Q73" s="75"/>
    </row>
    <row r="74" spans="2:17" x14ac:dyDescent="0.2">
      <c r="B74" s="317" t="s">
        <v>73</v>
      </c>
      <c r="C74" s="318"/>
      <c r="D74" s="183">
        <f>SUM(D71:D73)</f>
        <v>11924</v>
      </c>
      <c r="E74" s="116">
        <f>SUM(E71:E73)</f>
        <v>7456</v>
      </c>
      <c r="F74" s="116">
        <f t="shared" ref="F74:O74" si="11">SUM(F71:F73)</f>
        <v>6910</v>
      </c>
      <c r="G74" s="116">
        <f t="shared" si="11"/>
        <v>6338</v>
      </c>
      <c r="H74" s="116">
        <f t="shared" si="11"/>
        <v>6873</v>
      </c>
      <c r="I74" s="116">
        <f t="shared" si="11"/>
        <v>6889</v>
      </c>
      <c r="J74" s="116">
        <f t="shared" si="11"/>
        <v>5588</v>
      </c>
      <c r="K74" s="116">
        <f t="shared" si="11"/>
        <v>3915</v>
      </c>
      <c r="L74" s="116">
        <f t="shared" si="11"/>
        <v>5875</v>
      </c>
      <c r="M74" s="116">
        <f t="shared" si="11"/>
        <v>4049</v>
      </c>
      <c r="N74" s="116">
        <f t="shared" si="11"/>
        <v>6554</v>
      </c>
      <c r="O74" s="116">
        <f t="shared" si="11"/>
        <v>18303</v>
      </c>
      <c r="P74" s="184">
        <f>SUM(D74:O74)</f>
        <v>90674</v>
      </c>
      <c r="Q74" s="85"/>
    </row>
    <row r="75" spans="2:17" x14ac:dyDescent="0.2">
      <c r="B75" s="70" t="s">
        <v>74</v>
      </c>
      <c r="C75" s="217" t="s">
        <v>75</v>
      </c>
      <c r="D75" s="191">
        <v>10078</v>
      </c>
      <c r="E75" s="136">
        <v>4635</v>
      </c>
      <c r="F75" s="136">
        <v>5033</v>
      </c>
      <c r="G75" s="136">
        <v>4987</v>
      </c>
      <c r="H75" s="136">
        <v>6081</v>
      </c>
      <c r="I75" s="136">
        <v>8159</v>
      </c>
      <c r="J75" s="136">
        <v>6725</v>
      </c>
      <c r="K75" s="136">
        <v>4073</v>
      </c>
      <c r="L75" s="136">
        <v>5681</v>
      </c>
      <c r="M75" s="136">
        <v>3583</v>
      </c>
      <c r="N75" s="136">
        <v>6325</v>
      </c>
      <c r="O75" s="192">
        <v>19095</v>
      </c>
      <c r="P75" s="196">
        <f t="shared" ref="P75:P78" si="12">SUM(D75:O75)</f>
        <v>84455</v>
      </c>
      <c r="Q75" s="75"/>
    </row>
    <row r="76" spans="2:17" x14ac:dyDescent="0.2">
      <c r="B76" s="70" t="s">
        <v>74</v>
      </c>
      <c r="C76" s="217" t="s">
        <v>76</v>
      </c>
      <c r="D76" s="194">
        <v>1539</v>
      </c>
      <c r="E76" s="38">
        <v>982</v>
      </c>
      <c r="F76" s="38">
        <v>1086</v>
      </c>
      <c r="G76" s="38">
        <v>600</v>
      </c>
      <c r="H76" s="38">
        <v>625</v>
      </c>
      <c r="I76" s="38">
        <v>418</v>
      </c>
      <c r="J76" s="38">
        <v>635</v>
      </c>
      <c r="K76" s="38">
        <v>106</v>
      </c>
      <c r="L76" s="38">
        <v>0</v>
      </c>
      <c r="M76" s="38">
        <v>0</v>
      </c>
      <c r="N76" s="38">
        <v>365</v>
      </c>
      <c r="O76" s="195">
        <v>2708</v>
      </c>
      <c r="P76" s="196">
        <f t="shared" si="12"/>
        <v>9064</v>
      </c>
      <c r="Q76" s="75"/>
    </row>
    <row r="77" spans="2:17" x14ac:dyDescent="0.2">
      <c r="B77" s="70" t="s">
        <v>74</v>
      </c>
      <c r="C77" s="217" t="s">
        <v>77</v>
      </c>
      <c r="D77" s="194">
        <v>604</v>
      </c>
      <c r="E77" s="38">
        <v>285</v>
      </c>
      <c r="F77" s="38">
        <v>838</v>
      </c>
      <c r="G77" s="38">
        <v>406</v>
      </c>
      <c r="H77" s="38">
        <v>441</v>
      </c>
      <c r="I77" s="38">
        <v>487</v>
      </c>
      <c r="J77" s="38">
        <v>0</v>
      </c>
      <c r="K77" s="38">
        <v>905</v>
      </c>
      <c r="L77" s="38">
        <v>196</v>
      </c>
      <c r="M77" s="38">
        <v>476</v>
      </c>
      <c r="N77" s="38">
        <v>829</v>
      </c>
      <c r="O77" s="195">
        <v>993</v>
      </c>
      <c r="P77" s="196">
        <f t="shared" si="12"/>
        <v>6460</v>
      </c>
      <c r="Q77" s="75"/>
    </row>
    <row r="78" spans="2:17" x14ac:dyDescent="0.2">
      <c r="B78" s="211" t="s">
        <v>74</v>
      </c>
      <c r="C78" s="217" t="s">
        <v>78</v>
      </c>
      <c r="D78" s="197">
        <v>2044</v>
      </c>
      <c r="E78" s="198">
        <v>1436</v>
      </c>
      <c r="F78" s="198">
        <v>1192</v>
      </c>
      <c r="G78" s="198">
        <v>1048</v>
      </c>
      <c r="H78" s="198">
        <v>704</v>
      </c>
      <c r="I78" s="198">
        <v>526</v>
      </c>
      <c r="J78" s="198">
        <v>339</v>
      </c>
      <c r="K78" s="198">
        <v>304</v>
      </c>
      <c r="L78" s="198">
        <v>526</v>
      </c>
      <c r="M78" s="198">
        <v>826</v>
      </c>
      <c r="N78" s="198">
        <v>1096</v>
      </c>
      <c r="O78" s="199">
        <v>1362</v>
      </c>
      <c r="P78" s="196">
        <f t="shared" si="12"/>
        <v>11403</v>
      </c>
      <c r="Q78" s="75"/>
    </row>
    <row r="79" spans="2:17" x14ac:dyDescent="0.2">
      <c r="B79" s="317" t="s">
        <v>79</v>
      </c>
      <c r="C79" s="318"/>
      <c r="D79" s="183">
        <f>SUM(D75:D78)</f>
        <v>14265</v>
      </c>
      <c r="E79" s="116">
        <f>SUM(E75:E78)</f>
        <v>7338</v>
      </c>
      <c r="F79" s="116">
        <f t="shared" ref="F79:O79" si="13">SUM(F75:F78)</f>
        <v>8149</v>
      </c>
      <c r="G79" s="116">
        <f t="shared" si="13"/>
        <v>7041</v>
      </c>
      <c r="H79" s="116">
        <f t="shared" si="13"/>
        <v>7851</v>
      </c>
      <c r="I79" s="116">
        <f t="shared" si="13"/>
        <v>9590</v>
      </c>
      <c r="J79" s="116">
        <f t="shared" si="13"/>
        <v>7699</v>
      </c>
      <c r="K79" s="116">
        <f t="shared" si="13"/>
        <v>5388</v>
      </c>
      <c r="L79" s="116">
        <f t="shared" si="13"/>
        <v>6403</v>
      </c>
      <c r="M79" s="116">
        <f t="shared" si="13"/>
        <v>4885</v>
      </c>
      <c r="N79" s="116">
        <f t="shared" si="13"/>
        <v>8615</v>
      </c>
      <c r="O79" s="116">
        <f t="shared" si="13"/>
        <v>24158</v>
      </c>
      <c r="P79" s="184">
        <f>SUM(D79:O79)</f>
        <v>111382</v>
      </c>
      <c r="Q79" s="85"/>
    </row>
    <row r="80" spans="2:17" x14ac:dyDescent="0.2">
      <c r="B80" s="317" t="s">
        <v>80</v>
      </c>
      <c r="C80" s="318"/>
      <c r="D80" s="185">
        <f t="shared" ref="D80:N80" si="14">D79+D74+D70+D42+D36+D22+D18+D14</f>
        <v>672522</v>
      </c>
      <c r="E80" s="186">
        <f t="shared" si="14"/>
        <v>386489</v>
      </c>
      <c r="F80" s="186">
        <f t="shared" si="14"/>
        <v>409397</v>
      </c>
      <c r="G80" s="186">
        <f t="shared" si="14"/>
        <v>311771</v>
      </c>
      <c r="H80" s="186">
        <f t="shared" si="14"/>
        <v>319449</v>
      </c>
      <c r="I80" s="186">
        <f t="shared" si="14"/>
        <v>355406</v>
      </c>
      <c r="J80" s="186">
        <f t="shared" si="14"/>
        <v>289789</v>
      </c>
      <c r="K80" s="186">
        <f t="shared" si="14"/>
        <v>194391</v>
      </c>
      <c r="L80" s="186">
        <f t="shared" si="14"/>
        <v>311083</v>
      </c>
      <c r="M80" s="186">
        <f t="shared" si="14"/>
        <v>281604</v>
      </c>
      <c r="N80" s="186">
        <f t="shared" si="14"/>
        <v>416613</v>
      </c>
      <c r="O80" s="187">
        <f>O79+O74+O70+O42+O36+O22+O18+O14</f>
        <v>887611</v>
      </c>
      <c r="P80" s="188">
        <f>SUM(D80:O80)</f>
        <v>4836125</v>
      </c>
      <c r="Q80" s="85"/>
    </row>
    <row r="81" spans="2:17" x14ac:dyDescent="0.2">
      <c r="D81" s="189"/>
      <c r="I81" s="189"/>
    </row>
    <row r="82" spans="2:17" x14ac:dyDescent="0.2">
      <c r="D82" s="190"/>
      <c r="I82" s="190"/>
    </row>
    <row r="85" spans="2:17" x14ac:dyDescent="0.2">
      <c r="B85" s="222" t="s">
        <v>91</v>
      </c>
      <c r="C85" s="223"/>
      <c r="D85" s="223"/>
      <c r="E85" s="224"/>
      <c r="F85" s="223"/>
      <c r="G85" s="223"/>
      <c r="H85" s="223"/>
      <c r="I85" s="223"/>
      <c r="J85" s="226"/>
      <c r="K85" s="226"/>
      <c r="L85" s="226"/>
      <c r="M85" s="226"/>
      <c r="N85" s="226"/>
      <c r="O85" s="226"/>
      <c r="P85" s="226"/>
      <c r="Q85" s="226"/>
    </row>
    <row r="86" spans="2:17" x14ac:dyDescent="0.2">
      <c r="B86" s="111" t="s">
        <v>81</v>
      </c>
      <c r="C86" s="108"/>
      <c r="D86" s="108"/>
      <c r="E86" s="109"/>
      <c r="F86" s="108"/>
      <c r="G86" s="108"/>
      <c r="H86" s="108"/>
      <c r="I86" s="108"/>
      <c r="J86" s="108"/>
      <c r="K86" s="108"/>
      <c r="L86" s="108"/>
      <c r="M86" s="108"/>
      <c r="N86" s="108"/>
    </row>
    <row r="87" spans="2:17" x14ac:dyDescent="0.2">
      <c r="B87" s="111" t="s">
        <v>82</v>
      </c>
      <c r="C87" s="108"/>
      <c r="D87" s="108"/>
      <c r="E87" s="109"/>
      <c r="F87" s="108"/>
      <c r="G87" s="108"/>
      <c r="H87" s="108"/>
      <c r="I87" s="108"/>
      <c r="J87" s="108"/>
      <c r="K87" s="108"/>
      <c r="L87" s="108"/>
      <c r="M87" s="108"/>
      <c r="N87" s="108"/>
    </row>
    <row r="88" spans="2:17" x14ac:dyDescent="0.2">
      <c r="B88" s="111" t="s">
        <v>83</v>
      </c>
      <c r="C88" s="108"/>
      <c r="D88" s="108"/>
      <c r="E88" s="109"/>
      <c r="F88" s="108"/>
      <c r="G88" s="108"/>
      <c r="H88" s="108"/>
      <c r="I88" s="108"/>
      <c r="J88" s="108"/>
      <c r="K88" s="108"/>
      <c r="L88" s="108"/>
      <c r="M88" s="108"/>
      <c r="N88" s="108"/>
    </row>
    <row r="89" spans="2:17" x14ac:dyDescent="0.2">
      <c r="B89" s="111" t="s">
        <v>84</v>
      </c>
      <c r="C89" s="108"/>
      <c r="D89" s="108"/>
      <c r="E89" s="109"/>
      <c r="F89" s="108"/>
      <c r="G89" s="108"/>
      <c r="H89" s="108"/>
      <c r="I89" s="108"/>
      <c r="J89" s="108"/>
      <c r="K89" s="108"/>
      <c r="L89" s="108"/>
      <c r="M89" s="108"/>
      <c r="N89" s="108"/>
    </row>
    <row r="90" spans="2:17" x14ac:dyDescent="0.2">
      <c r="B90" s="111" t="s">
        <v>85</v>
      </c>
      <c r="C90" s="108"/>
      <c r="D90" s="108"/>
      <c r="E90" s="109"/>
      <c r="F90" s="108"/>
      <c r="G90" s="108"/>
      <c r="H90" s="108"/>
      <c r="I90" s="108"/>
      <c r="J90" s="108"/>
      <c r="K90" s="108"/>
      <c r="L90" s="108"/>
      <c r="M90" s="108"/>
      <c r="N90" s="108"/>
    </row>
    <row r="91" spans="2:17" x14ac:dyDescent="0.2">
      <c r="B91" s="111" t="s">
        <v>86</v>
      </c>
      <c r="C91" s="108"/>
      <c r="D91" s="108"/>
      <c r="E91" s="109"/>
      <c r="F91" s="108"/>
      <c r="G91" s="108"/>
      <c r="H91" s="108"/>
      <c r="I91" s="108"/>
      <c r="J91" s="108"/>
      <c r="K91" s="108"/>
      <c r="L91" s="108"/>
      <c r="M91" s="108"/>
      <c r="N91" s="108"/>
    </row>
    <row r="92" spans="2:17" x14ac:dyDescent="0.2">
      <c r="B92" s="111" t="s">
        <v>87</v>
      </c>
      <c r="C92" s="108"/>
      <c r="D92" s="108"/>
      <c r="E92" s="109"/>
      <c r="F92" s="108"/>
      <c r="G92" s="108"/>
      <c r="H92" s="108"/>
      <c r="I92" s="108"/>
      <c r="J92" s="108"/>
      <c r="K92" s="108"/>
      <c r="L92" s="108"/>
      <c r="M92" s="108"/>
      <c r="N92" s="108"/>
    </row>
    <row r="93" spans="2:17" x14ac:dyDescent="0.2">
      <c r="B93" s="111" t="s">
        <v>88</v>
      </c>
      <c r="C93" s="108"/>
      <c r="D93" s="108"/>
      <c r="E93" s="109"/>
      <c r="F93" s="108"/>
      <c r="G93" s="108"/>
      <c r="H93" s="108"/>
      <c r="I93" s="108"/>
      <c r="J93" s="108"/>
      <c r="K93" s="108"/>
      <c r="L93" s="108"/>
      <c r="M93" s="108"/>
      <c r="N93" s="108"/>
    </row>
    <row r="94" spans="2:17" x14ac:dyDescent="0.2">
      <c r="B94" s="111" t="s">
        <v>89</v>
      </c>
    </row>
  </sheetData>
  <mergeCells count="23">
    <mergeCell ref="Q9:Q10"/>
    <mergeCell ref="B70:C70"/>
    <mergeCell ref="B74:C74"/>
    <mergeCell ref="B79:C79"/>
    <mergeCell ref="B80:C80"/>
    <mergeCell ref="D9:P9"/>
    <mergeCell ref="B9:B10"/>
    <mergeCell ref="C9:C10"/>
    <mergeCell ref="B14:C14"/>
    <mergeCell ref="B18:C18"/>
    <mergeCell ref="B22:C22"/>
    <mergeCell ref="B36:C36"/>
    <mergeCell ref="B42:C42"/>
    <mergeCell ref="B5:C5"/>
    <mergeCell ref="D5:G5"/>
    <mergeCell ref="B6:C6"/>
    <mergeCell ref="D6:G6"/>
    <mergeCell ref="B1:C1"/>
    <mergeCell ref="D1:G1"/>
    <mergeCell ref="B2:C2"/>
    <mergeCell ref="D2:G4"/>
    <mergeCell ref="B3:C3"/>
    <mergeCell ref="B4:C4"/>
  </mergeCells>
  <hyperlinks>
    <hyperlink ref="Q21" location="Tavola_07!B85" display="Vedi" xr:uid="{BB5C8DF9-688A-4396-BBAB-95EA5ABEE266}"/>
    <hyperlink ref="Q26" location="Tavola_07!B85" display="Vedi" xr:uid="{424D963D-733C-4F95-A744-32154D26F8CB}"/>
    <hyperlink ref="Q31" location="Tavola_07!B85" display="Vedi" xr:uid="{21390F09-DA65-45BD-A4FF-F078E3F3B8D4}"/>
    <hyperlink ref="Q33" location="Tavola_07!B85" display="Vedi" xr:uid="{DFCC43CC-48B2-4F94-9440-992EFE6A0548}"/>
    <hyperlink ref="Q43:Q44" location="Tavola_07!B85" display="Vedi" xr:uid="{18B58778-ECF2-48CF-B86E-C25127631C60}"/>
    <hyperlink ref="Q46" location="Tavola_07!B85" display="Vedi" xr:uid="{B7B419D9-E6FE-4A9A-B54D-13AF9ED37B2A}"/>
    <hyperlink ref="Q53" location="Tavola_07!B85" display="Vedi" xr:uid="{1AA77715-C4F5-4315-90C3-163FF79A041E}"/>
    <hyperlink ref="Q62" location="Tavola_07!B85" display="Vedi" xr:uid="{823BF387-1C12-452D-A7EB-03C1D69F5CCB}"/>
  </hyperlink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D4523-A4D9-4ADA-BBAA-3CCE2DEBE8E4}">
  <sheetPr>
    <pageSetUpPr autoPageBreaks="0"/>
  </sheetPr>
  <dimension ref="B1:R94"/>
  <sheetViews>
    <sheetView zoomScale="86" zoomScaleNormal="86" workbookViewId="0">
      <pane xSplit="3" ySplit="10" topLeftCell="K60" activePane="bottomRight" state="frozen"/>
      <selection activeCell="A28" sqref="A28"/>
      <selection pane="topRight" activeCell="A28" sqref="A28"/>
      <selection pane="bottomLeft" activeCell="A28" sqref="A28"/>
      <selection pane="bottomRight" activeCell="N87" sqref="N87"/>
    </sheetView>
  </sheetViews>
  <sheetFormatPr defaultColWidth="9.140625" defaultRowHeight="12.75" x14ac:dyDescent="0.2"/>
  <cols>
    <col min="1" max="1" width="2.42578125" style="2" customWidth="1"/>
    <col min="2" max="2" width="11.5703125" style="2" customWidth="1"/>
    <col min="3" max="3" width="24.7109375" style="2" customWidth="1"/>
    <col min="4" max="16" width="16.85546875" style="2" customWidth="1"/>
    <col min="17" max="17" width="11.7109375" style="2" customWidth="1"/>
    <col min="18" max="16384" width="9.140625" style="2"/>
  </cols>
  <sheetData>
    <row r="1" spans="2:17" ht="34.5" customHeight="1" x14ac:dyDescent="0.2">
      <c r="B1" s="282"/>
      <c r="C1" s="283"/>
      <c r="D1" s="274" t="s">
        <v>216</v>
      </c>
      <c r="E1" s="275"/>
      <c r="F1" s="275"/>
      <c r="G1" s="276"/>
    </row>
    <row r="2" spans="2:17" ht="18" customHeight="1" x14ac:dyDescent="0.2">
      <c r="B2" s="301" t="s">
        <v>151</v>
      </c>
      <c r="C2" s="302"/>
      <c r="D2" s="273" t="s">
        <v>169</v>
      </c>
      <c r="E2" s="273"/>
      <c r="F2" s="273"/>
      <c r="G2" s="273"/>
    </row>
    <row r="3" spans="2:17" ht="18" customHeight="1" x14ac:dyDescent="0.2">
      <c r="B3" s="303" t="s">
        <v>136</v>
      </c>
      <c r="C3" s="304"/>
      <c r="D3" s="273"/>
      <c r="E3" s="273"/>
      <c r="F3" s="273"/>
      <c r="G3" s="273"/>
    </row>
    <row r="4" spans="2:17" ht="26.25" customHeight="1" x14ac:dyDescent="0.2">
      <c r="B4" s="272" t="s">
        <v>90</v>
      </c>
      <c r="C4" s="272"/>
      <c r="D4" s="273"/>
      <c r="E4" s="273"/>
      <c r="F4" s="273"/>
      <c r="G4" s="273"/>
    </row>
    <row r="5" spans="2:17" x14ac:dyDescent="0.2">
      <c r="B5" s="272" t="s">
        <v>148</v>
      </c>
      <c r="C5" s="272"/>
      <c r="D5" s="285" t="s">
        <v>92</v>
      </c>
      <c r="E5" s="285"/>
      <c r="F5" s="285"/>
      <c r="G5" s="285"/>
    </row>
    <row r="6" spans="2:17" ht="12.75" customHeight="1" x14ac:dyDescent="0.2">
      <c r="B6" s="280" t="s">
        <v>223</v>
      </c>
      <c r="C6" s="281"/>
      <c r="D6" s="277" t="s">
        <v>220</v>
      </c>
      <c r="E6" s="278"/>
      <c r="F6" s="278"/>
      <c r="G6" s="279"/>
    </row>
    <row r="7" spans="2:17" x14ac:dyDescent="0.2">
      <c r="B7" s="20"/>
    </row>
    <row r="9" spans="2:17" x14ac:dyDescent="0.2">
      <c r="B9" s="322" t="s">
        <v>97</v>
      </c>
      <c r="C9" s="331" t="s">
        <v>96</v>
      </c>
      <c r="D9" s="319" t="s">
        <v>90</v>
      </c>
      <c r="E9" s="320"/>
      <c r="F9" s="320"/>
      <c r="G9" s="320"/>
      <c r="H9" s="320"/>
      <c r="I9" s="320"/>
      <c r="J9" s="320"/>
      <c r="K9" s="320"/>
      <c r="L9" s="320"/>
      <c r="M9" s="320"/>
      <c r="N9" s="320"/>
      <c r="O9" s="320"/>
      <c r="P9" s="321"/>
      <c r="Q9" s="315" t="s">
        <v>91</v>
      </c>
    </row>
    <row r="10" spans="2:17" ht="36.75" customHeight="1" thickBot="1" x14ac:dyDescent="0.25">
      <c r="B10" s="323"/>
      <c r="C10" s="332"/>
      <c r="D10" s="24" t="s">
        <v>99</v>
      </c>
      <c r="E10" s="132" t="s">
        <v>100</v>
      </c>
      <c r="F10" s="132" t="s">
        <v>101</v>
      </c>
      <c r="G10" s="132" t="s">
        <v>102</v>
      </c>
      <c r="H10" s="132" t="s">
        <v>103</v>
      </c>
      <c r="I10" s="132" t="s">
        <v>104</v>
      </c>
      <c r="J10" s="132" t="s">
        <v>105</v>
      </c>
      <c r="K10" s="132" t="s">
        <v>106</v>
      </c>
      <c r="L10" s="132" t="s">
        <v>107</v>
      </c>
      <c r="M10" s="132" t="s">
        <v>108</v>
      </c>
      <c r="N10" s="132" t="s">
        <v>109</v>
      </c>
      <c r="O10" s="133" t="s">
        <v>110</v>
      </c>
      <c r="P10" s="179" t="s">
        <v>249</v>
      </c>
      <c r="Q10" s="316"/>
    </row>
    <row r="11" spans="2:17" ht="13.5" thickTop="1" x14ac:dyDescent="0.2">
      <c r="B11" s="64" t="s">
        <v>3</v>
      </c>
      <c r="C11" s="180" t="s">
        <v>4</v>
      </c>
      <c r="D11" s="207">
        <v>28353</v>
      </c>
      <c r="E11" s="208">
        <v>14622</v>
      </c>
      <c r="F11" s="208">
        <v>17135</v>
      </c>
      <c r="G11" s="208">
        <v>13236</v>
      </c>
      <c r="H11" s="208">
        <v>13714</v>
      </c>
      <c r="I11" s="208">
        <v>11249</v>
      </c>
      <c r="J11" s="208">
        <v>9788</v>
      </c>
      <c r="K11" s="208">
        <v>6020</v>
      </c>
      <c r="L11" s="208">
        <v>10711</v>
      </c>
      <c r="M11" s="208">
        <v>8494</v>
      </c>
      <c r="N11" s="208">
        <v>18970</v>
      </c>
      <c r="O11" s="137">
        <v>57506</v>
      </c>
      <c r="P11" s="212">
        <f>SUM(D11:O11)</f>
        <v>209798</v>
      </c>
      <c r="Q11" s="69"/>
    </row>
    <row r="12" spans="2:17" x14ac:dyDescent="0.2">
      <c r="B12" s="70" t="s">
        <v>3</v>
      </c>
      <c r="C12" s="181" t="s">
        <v>5</v>
      </c>
      <c r="D12" s="207">
        <v>135288</v>
      </c>
      <c r="E12" s="208">
        <v>71531</v>
      </c>
      <c r="F12" s="208">
        <v>70223</v>
      </c>
      <c r="G12" s="208">
        <v>66817</v>
      </c>
      <c r="H12" s="208">
        <v>80463</v>
      </c>
      <c r="I12" s="208">
        <v>67615</v>
      </c>
      <c r="J12" s="208">
        <v>70970</v>
      </c>
      <c r="K12" s="208">
        <v>29271</v>
      </c>
      <c r="L12" s="208">
        <v>64697</v>
      </c>
      <c r="M12" s="208">
        <v>50594</v>
      </c>
      <c r="N12" s="208">
        <v>87876</v>
      </c>
      <c r="O12" s="137">
        <v>196004</v>
      </c>
      <c r="P12" s="212">
        <f t="shared" ref="P12:P75" si="0">SUM(D12:O12)</f>
        <v>991349</v>
      </c>
      <c r="Q12" s="75"/>
    </row>
    <row r="13" spans="2:17" x14ac:dyDescent="0.2">
      <c r="B13" s="211" t="s">
        <v>3</v>
      </c>
      <c r="C13" s="182" t="s">
        <v>6</v>
      </c>
      <c r="D13" s="213">
        <v>103766</v>
      </c>
      <c r="E13" s="72">
        <v>54249</v>
      </c>
      <c r="F13" s="72">
        <v>54039</v>
      </c>
      <c r="G13" s="72">
        <v>45060</v>
      </c>
      <c r="H13" s="72">
        <v>43228</v>
      </c>
      <c r="I13" s="72">
        <v>44650</v>
      </c>
      <c r="J13" s="72">
        <v>43347</v>
      </c>
      <c r="K13" s="72">
        <v>30067</v>
      </c>
      <c r="L13" s="72">
        <v>37284</v>
      </c>
      <c r="M13" s="72">
        <v>38413</v>
      </c>
      <c r="N13" s="72">
        <v>52744</v>
      </c>
      <c r="O13" s="210">
        <v>142575</v>
      </c>
      <c r="P13" s="212">
        <f t="shared" si="0"/>
        <v>689422</v>
      </c>
      <c r="Q13" s="81"/>
    </row>
    <row r="14" spans="2:17" x14ac:dyDescent="0.2">
      <c r="B14" s="328" t="s">
        <v>7</v>
      </c>
      <c r="C14" s="329"/>
      <c r="D14" s="82">
        <f t="shared" ref="D14:G14" si="1">SUM(D11:D13)</f>
        <v>267407</v>
      </c>
      <c r="E14" s="82">
        <f t="shared" si="1"/>
        <v>140402</v>
      </c>
      <c r="F14" s="82">
        <f t="shared" si="1"/>
        <v>141397</v>
      </c>
      <c r="G14" s="82">
        <f t="shared" si="1"/>
        <v>125113</v>
      </c>
      <c r="H14" s="82">
        <f>SUM(H11:H13)</f>
        <v>137405</v>
      </c>
      <c r="I14" s="82">
        <f t="shared" ref="I14:O14" si="2">SUM(I11:I13)</f>
        <v>123514</v>
      </c>
      <c r="J14" s="82">
        <f t="shared" si="2"/>
        <v>124105</v>
      </c>
      <c r="K14" s="82">
        <f t="shared" si="2"/>
        <v>65358</v>
      </c>
      <c r="L14" s="82">
        <f t="shared" si="2"/>
        <v>112692</v>
      </c>
      <c r="M14" s="82">
        <f t="shared" si="2"/>
        <v>97501</v>
      </c>
      <c r="N14" s="82">
        <f t="shared" si="2"/>
        <v>159590</v>
      </c>
      <c r="O14" s="82">
        <f t="shared" si="2"/>
        <v>396085</v>
      </c>
      <c r="P14" s="203">
        <f>SUM(D14:O14)</f>
        <v>1890569</v>
      </c>
      <c r="Q14" s="85"/>
    </row>
    <row r="15" spans="2:17" x14ac:dyDescent="0.2">
      <c r="B15" s="86" t="s">
        <v>8</v>
      </c>
      <c r="C15" s="209" t="s">
        <v>9</v>
      </c>
      <c r="D15" s="207">
        <v>169703</v>
      </c>
      <c r="E15" s="208">
        <v>83662</v>
      </c>
      <c r="F15" s="208">
        <v>84180</v>
      </c>
      <c r="G15" s="208">
        <v>73701</v>
      </c>
      <c r="H15" s="208">
        <v>76799</v>
      </c>
      <c r="I15" s="208">
        <v>73679</v>
      </c>
      <c r="J15" s="208">
        <v>71675</v>
      </c>
      <c r="K15" s="208">
        <v>60295</v>
      </c>
      <c r="L15" s="208">
        <v>63268</v>
      </c>
      <c r="M15" s="208">
        <v>55687</v>
      </c>
      <c r="N15" s="208">
        <v>89863</v>
      </c>
      <c r="O15" s="210">
        <v>200114</v>
      </c>
      <c r="P15" s="212">
        <f t="shared" si="0"/>
        <v>1102626</v>
      </c>
      <c r="Q15" s="91"/>
    </row>
    <row r="16" spans="2:17" x14ac:dyDescent="0.2">
      <c r="B16" s="70" t="s">
        <v>8</v>
      </c>
      <c r="C16" s="181" t="s">
        <v>10</v>
      </c>
      <c r="D16" s="207">
        <v>6762</v>
      </c>
      <c r="E16" s="208">
        <v>6984</v>
      </c>
      <c r="F16" s="208">
        <v>3466</v>
      </c>
      <c r="G16" s="208">
        <v>1516</v>
      </c>
      <c r="H16" s="208">
        <v>1954</v>
      </c>
      <c r="I16" s="208">
        <v>1132</v>
      </c>
      <c r="J16" s="208">
        <v>832</v>
      </c>
      <c r="K16" s="208">
        <v>384</v>
      </c>
      <c r="L16" s="208">
        <v>674</v>
      </c>
      <c r="M16" s="208">
        <v>1813</v>
      </c>
      <c r="N16" s="208">
        <v>2730</v>
      </c>
      <c r="O16" s="210">
        <v>15530</v>
      </c>
      <c r="P16" s="212">
        <f t="shared" si="0"/>
        <v>43777</v>
      </c>
      <c r="Q16" s="75"/>
    </row>
    <row r="17" spans="2:17" x14ac:dyDescent="0.2">
      <c r="B17" s="211" t="s">
        <v>8</v>
      </c>
      <c r="C17" s="182" t="s">
        <v>11</v>
      </c>
      <c r="D17" s="207">
        <v>0</v>
      </c>
      <c r="E17" s="208">
        <v>0</v>
      </c>
      <c r="F17" s="208">
        <v>0</v>
      </c>
      <c r="G17" s="208">
        <v>0</v>
      </c>
      <c r="H17" s="208">
        <v>0</v>
      </c>
      <c r="I17" s="208">
        <v>0</v>
      </c>
      <c r="J17" s="208">
        <v>0</v>
      </c>
      <c r="K17" s="208">
        <v>0</v>
      </c>
      <c r="L17" s="208">
        <v>0</v>
      </c>
      <c r="M17" s="208">
        <v>0</v>
      </c>
      <c r="N17" s="208">
        <v>0</v>
      </c>
      <c r="O17" s="210">
        <v>0</v>
      </c>
      <c r="P17" s="212">
        <f t="shared" si="0"/>
        <v>0</v>
      </c>
      <c r="Q17" s="81"/>
    </row>
    <row r="18" spans="2:17" x14ac:dyDescent="0.2">
      <c r="B18" s="328" t="s">
        <v>12</v>
      </c>
      <c r="C18" s="329"/>
      <c r="D18" s="82">
        <f t="shared" ref="D18" si="3">SUM(D15:D17)</f>
        <v>176465</v>
      </c>
      <c r="E18" s="82">
        <f t="shared" ref="E18" si="4">SUM(E15:E17)</f>
        <v>90646</v>
      </c>
      <c r="F18" s="82">
        <f t="shared" ref="F18" si="5">SUM(F15:F17)</f>
        <v>87646</v>
      </c>
      <c r="G18" s="82">
        <f t="shared" ref="G18" si="6">SUM(G15:G17)</f>
        <v>75217</v>
      </c>
      <c r="H18" s="82">
        <f>SUM(H15:H17)</f>
        <v>78753</v>
      </c>
      <c r="I18" s="82">
        <f t="shared" ref="I18" si="7">SUM(I15:I17)</f>
        <v>74811</v>
      </c>
      <c r="J18" s="82">
        <f t="shared" ref="J18" si="8">SUM(J15:J17)</f>
        <v>72507</v>
      </c>
      <c r="K18" s="82">
        <f t="shared" ref="K18" si="9">SUM(K15:K17)</f>
        <v>60679</v>
      </c>
      <c r="L18" s="82">
        <f t="shared" ref="L18" si="10">SUM(L15:L17)</f>
        <v>63942</v>
      </c>
      <c r="M18" s="82">
        <f t="shared" ref="M18" si="11">SUM(M15:M17)</f>
        <v>57500</v>
      </c>
      <c r="N18" s="82">
        <f t="shared" ref="N18" si="12">SUM(N15:N17)</f>
        <v>92593</v>
      </c>
      <c r="O18" s="82">
        <f t="shared" ref="O18" si="13">SUM(O15:O17)</f>
        <v>215644</v>
      </c>
      <c r="P18" s="203">
        <f>SUM(D18:O18)</f>
        <v>1146403</v>
      </c>
      <c r="Q18" s="85"/>
    </row>
    <row r="19" spans="2:17" x14ac:dyDescent="0.2">
      <c r="B19" s="86" t="s">
        <v>13</v>
      </c>
      <c r="C19" s="209" t="s">
        <v>14</v>
      </c>
      <c r="D19" s="207">
        <v>87877</v>
      </c>
      <c r="E19" s="208">
        <v>41497</v>
      </c>
      <c r="F19" s="208">
        <v>47128</v>
      </c>
      <c r="G19" s="208">
        <v>40023</v>
      </c>
      <c r="H19" s="208">
        <v>47132</v>
      </c>
      <c r="I19" s="208">
        <v>50103</v>
      </c>
      <c r="J19" s="208">
        <v>40196</v>
      </c>
      <c r="K19" s="208">
        <v>20754</v>
      </c>
      <c r="L19" s="208">
        <v>42413</v>
      </c>
      <c r="M19" s="208">
        <v>30809</v>
      </c>
      <c r="N19" s="208">
        <v>55130</v>
      </c>
      <c r="O19" s="210">
        <v>179406</v>
      </c>
      <c r="P19" s="212">
        <f t="shared" si="0"/>
        <v>682468</v>
      </c>
      <c r="Q19" s="91"/>
    </row>
    <row r="20" spans="2:17" x14ac:dyDescent="0.2">
      <c r="B20" s="70" t="s">
        <v>13</v>
      </c>
      <c r="C20" s="181" t="s">
        <v>15</v>
      </c>
      <c r="D20" s="207">
        <v>44976</v>
      </c>
      <c r="E20" s="208">
        <v>29971</v>
      </c>
      <c r="F20" s="208">
        <v>33304</v>
      </c>
      <c r="G20" s="208">
        <v>23059</v>
      </c>
      <c r="H20" s="208">
        <v>11933</v>
      </c>
      <c r="I20" s="208">
        <v>13409</v>
      </c>
      <c r="J20" s="208">
        <v>7994</v>
      </c>
      <c r="K20" s="208">
        <v>8611</v>
      </c>
      <c r="L20" s="208">
        <v>15634</v>
      </c>
      <c r="M20" s="208">
        <v>20528</v>
      </c>
      <c r="N20" s="208">
        <v>29471</v>
      </c>
      <c r="O20" s="210">
        <v>27042</v>
      </c>
      <c r="P20" s="212">
        <f t="shared" si="0"/>
        <v>265932</v>
      </c>
      <c r="Q20" s="75"/>
    </row>
    <row r="21" spans="2:17" ht="15" x14ac:dyDescent="0.25">
      <c r="B21" s="211" t="s">
        <v>13</v>
      </c>
      <c r="C21" s="182" t="s">
        <v>16</v>
      </c>
      <c r="D21" s="207">
        <v>990</v>
      </c>
      <c r="E21" s="208">
        <v>1616</v>
      </c>
      <c r="F21" s="208">
        <v>1340</v>
      </c>
      <c r="G21" s="208">
        <v>1468</v>
      </c>
      <c r="H21" s="208">
        <v>254</v>
      </c>
      <c r="I21" s="208">
        <v>0</v>
      </c>
      <c r="J21" s="208">
        <v>0</v>
      </c>
      <c r="K21" s="208">
        <v>0</v>
      </c>
      <c r="L21" s="208">
        <v>0</v>
      </c>
      <c r="M21" s="208">
        <v>926</v>
      </c>
      <c r="N21" s="208">
        <v>5794</v>
      </c>
      <c r="O21" s="210">
        <v>1836</v>
      </c>
      <c r="P21" s="212">
        <f t="shared" si="0"/>
        <v>14224</v>
      </c>
      <c r="Q21" s="237" t="s">
        <v>189</v>
      </c>
    </row>
    <row r="22" spans="2:17" x14ac:dyDescent="0.2">
      <c r="B22" s="328" t="s">
        <v>18</v>
      </c>
      <c r="C22" s="329"/>
      <c r="D22" s="82">
        <f t="shared" ref="D22" si="14">SUM(D19:D21)</f>
        <v>133843</v>
      </c>
      <c r="E22" s="82">
        <f t="shared" ref="E22" si="15">SUM(E19:E21)</f>
        <v>73084</v>
      </c>
      <c r="F22" s="82">
        <f t="shared" ref="F22" si="16">SUM(F19:F21)</f>
        <v>81772</v>
      </c>
      <c r="G22" s="82">
        <f t="shared" ref="G22" si="17">SUM(G19:G21)</f>
        <v>64550</v>
      </c>
      <c r="H22" s="82">
        <f>SUM(H19:H21)</f>
        <v>59319</v>
      </c>
      <c r="I22" s="82">
        <f t="shared" ref="I22" si="18">SUM(I19:I21)</f>
        <v>63512</v>
      </c>
      <c r="J22" s="82">
        <f t="shared" ref="J22" si="19">SUM(J19:J21)</f>
        <v>48190</v>
      </c>
      <c r="K22" s="82">
        <f t="shared" ref="K22" si="20">SUM(K19:K21)</f>
        <v>29365</v>
      </c>
      <c r="L22" s="82">
        <f t="shared" ref="L22" si="21">SUM(L19:L21)</f>
        <v>58047</v>
      </c>
      <c r="M22" s="82">
        <f t="shared" ref="M22" si="22">SUM(M19:M21)</f>
        <v>52263</v>
      </c>
      <c r="N22" s="82">
        <f t="shared" ref="N22" si="23">SUM(N19:N21)</f>
        <v>90395</v>
      </c>
      <c r="O22" s="82">
        <f t="shared" ref="O22" si="24">SUM(O19:O21)</f>
        <v>208284</v>
      </c>
      <c r="P22" s="203">
        <f>SUM(D22:O22)</f>
        <v>962624</v>
      </c>
      <c r="Q22" s="85"/>
    </row>
    <row r="23" spans="2:17" x14ac:dyDescent="0.2">
      <c r="B23" s="70" t="s">
        <v>19</v>
      </c>
      <c r="C23" s="181" t="s">
        <v>20</v>
      </c>
      <c r="D23" s="207">
        <v>68676</v>
      </c>
      <c r="E23" s="208">
        <v>39296</v>
      </c>
      <c r="F23" s="208">
        <v>39617</v>
      </c>
      <c r="G23" s="208">
        <v>31177</v>
      </c>
      <c r="H23" s="208">
        <v>24454</v>
      </c>
      <c r="I23" s="208">
        <v>22605</v>
      </c>
      <c r="J23" s="208">
        <v>10420</v>
      </c>
      <c r="K23" s="208">
        <v>6047</v>
      </c>
      <c r="L23" s="208">
        <v>20431</v>
      </c>
      <c r="M23" s="208">
        <v>19934</v>
      </c>
      <c r="N23" s="208">
        <v>39206</v>
      </c>
      <c r="O23" s="210">
        <v>102062</v>
      </c>
      <c r="P23" s="212">
        <f t="shared" si="0"/>
        <v>423925</v>
      </c>
      <c r="Q23" s="75"/>
    </row>
    <row r="24" spans="2:17" x14ac:dyDescent="0.2">
      <c r="B24" s="70" t="s">
        <v>19</v>
      </c>
      <c r="C24" s="181" t="s">
        <v>21</v>
      </c>
      <c r="D24" s="207">
        <v>165510</v>
      </c>
      <c r="E24" s="208">
        <v>77364</v>
      </c>
      <c r="F24" s="208">
        <v>87811</v>
      </c>
      <c r="G24" s="208">
        <v>76301</v>
      </c>
      <c r="H24" s="208">
        <v>75485</v>
      </c>
      <c r="I24" s="208">
        <v>78731</v>
      </c>
      <c r="J24" s="208">
        <v>80470</v>
      </c>
      <c r="K24" s="208">
        <v>65317</v>
      </c>
      <c r="L24" s="208">
        <v>66139</v>
      </c>
      <c r="M24" s="208">
        <v>53981</v>
      </c>
      <c r="N24" s="208">
        <v>98854</v>
      </c>
      <c r="O24" s="210">
        <v>237129</v>
      </c>
      <c r="P24" s="212">
        <f t="shared" si="0"/>
        <v>1163092</v>
      </c>
      <c r="Q24" s="75"/>
    </row>
    <row r="25" spans="2:17" x14ac:dyDescent="0.2">
      <c r="B25" s="70" t="s">
        <v>19</v>
      </c>
      <c r="C25" s="181" t="s">
        <v>22</v>
      </c>
      <c r="D25" s="207">
        <v>71657</v>
      </c>
      <c r="E25" s="208">
        <v>36899</v>
      </c>
      <c r="F25" s="208">
        <v>44862</v>
      </c>
      <c r="G25" s="208">
        <v>29141</v>
      </c>
      <c r="H25" s="208">
        <v>28280</v>
      </c>
      <c r="I25" s="208">
        <v>23914</v>
      </c>
      <c r="J25" s="208">
        <v>21926</v>
      </c>
      <c r="K25" s="208">
        <v>13589</v>
      </c>
      <c r="L25" s="208">
        <v>23207</v>
      </c>
      <c r="M25" s="208">
        <v>28306</v>
      </c>
      <c r="N25" s="208">
        <v>45031</v>
      </c>
      <c r="O25" s="210">
        <v>113774</v>
      </c>
      <c r="P25" s="212">
        <f t="shared" si="0"/>
        <v>480586</v>
      </c>
      <c r="Q25" s="94"/>
    </row>
    <row r="26" spans="2:17" ht="15" x14ac:dyDescent="0.25">
      <c r="B26" s="70" t="s">
        <v>19</v>
      </c>
      <c r="C26" s="181" t="s">
        <v>23</v>
      </c>
      <c r="D26" s="207">
        <v>4133</v>
      </c>
      <c r="E26" s="208">
        <v>5926</v>
      </c>
      <c r="F26" s="208">
        <v>5288</v>
      </c>
      <c r="G26" s="208">
        <v>2242</v>
      </c>
      <c r="H26" s="208">
        <v>4658</v>
      </c>
      <c r="I26" s="208">
        <v>1532</v>
      </c>
      <c r="J26" s="208">
        <v>292</v>
      </c>
      <c r="K26" s="208">
        <v>0</v>
      </c>
      <c r="L26" s="208">
        <v>0</v>
      </c>
      <c r="M26" s="208">
        <v>2798</v>
      </c>
      <c r="N26" s="208">
        <v>6631</v>
      </c>
      <c r="O26" s="210">
        <v>9800</v>
      </c>
      <c r="P26" s="212">
        <f t="shared" si="0"/>
        <v>43300</v>
      </c>
      <c r="Q26" s="237" t="s">
        <v>189</v>
      </c>
    </row>
    <row r="27" spans="2:17" x14ac:dyDescent="0.2">
      <c r="B27" s="70" t="s">
        <v>19</v>
      </c>
      <c r="C27" s="181" t="s">
        <v>24</v>
      </c>
      <c r="D27" s="207">
        <v>4389</v>
      </c>
      <c r="E27" s="208">
        <v>3198</v>
      </c>
      <c r="F27" s="208">
        <v>1785</v>
      </c>
      <c r="G27" s="208">
        <v>1129</v>
      </c>
      <c r="H27" s="208">
        <v>0</v>
      </c>
      <c r="I27" s="208">
        <v>718</v>
      </c>
      <c r="J27" s="208">
        <v>324</v>
      </c>
      <c r="K27" s="208">
        <v>194</v>
      </c>
      <c r="L27" s="208">
        <v>0</v>
      </c>
      <c r="M27" s="208">
        <v>1157</v>
      </c>
      <c r="N27" s="208">
        <v>1222</v>
      </c>
      <c r="O27" s="210">
        <v>1653</v>
      </c>
      <c r="P27" s="212">
        <f t="shared" si="0"/>
        <v>15769</v>
      </c>
      <c r="Q27" s="94"/>
    </row>
    <row r="28" spans="2:17" x14ac:dyDescent="0.2">
      <c r="B28" s="70" t="s">
        <v>19</v>
      </c>
      <c r="C28" s="181" t="s">
        <v>25</v>
      </c>
      <c r="D28" s="207">
        <v>70239</v>
      </c>
      <c r="E28" s="208">
        <v>44556</v>
      </c>
      <c r="F28" s="208">
        <v>48364</v>
      </c>
      <c r="G28" s="208">
        <v>26837</v>
      </c>
      <c r="H28" s="208">
        <v>23092</v>
      </c>
      <c r="I28" s="208">
        <v>15293</v>
      </c>
      <c r="J28" s="208">
        <v>8919</v>
      </c>
      <c r="K28" s="208">
        <v>5668</v>
      </c>
      <c r="L28" s="208">
        <v>12518</v>
      </c>
      <c r="M28" s="208">
        <v>29655</v>
      </c>
      <c r="N28" s="208">
        <v>41131</v>
      </c>
      <c r="O28" s="210">
        <v>62643</v>
      </c>
      <c r="P28" s="212">
        <f t="shared" si="0"/>
        <v>388915</v>
      </c>
      <c r="Q28" s="75"/>
    </row>
    <row r="29" spans="2:17" x14ac:dyDescent="0.2">
      <c r="B29" s="70" t="s">
        <v>19</v>
      </c>
      <c r="C29" s="181" t="s">
        <v>26</v>
      </c>
      <c r="D29" s="207">
        <v>16483</v>
      </c>
      <c r="E29" s="208">
        <v>7781</v>
      </c>
      <c r="F29" s="208">
        <v>10527</v>
      </c>
      <c r="G29" s="208">
        <v>8130</v>
      </c>
      <c r="H29" s="208">
        <v>3709</v>
      </c>
      <c r="I29" s="208">
        <v>6072</v>
      </c>
      <c r="J29" s="208">
        <v>4198</v>
      </c>
      <c r="K29" s="208">
        <v>3517</v>
      </c>
      <c r="L29" s="208">
        <v>3629</v>
      </c>
      <c r="M29" s="208">
        <v>5948</v>
      </c>
      <c r="N29" s="208">
        <v>8567</v>
      </c>
      <c r="O29" s="137">
        <v>23503</v>
      </c>
      <c r="P29" s="212">
        <f t="shared" si="0"/>
        <v>102064</v>
      </c>
      <c r="Q29" s="75"/>
    </row>
    <row r="30" spans="2:17" x14ac:dyDescent="0.2">
      <c r="B30" s="70" t="s">
        <v>19</v>
      </c>
      <c r="C30" s="181" t="s">
        <v>27</v>
      </c>
      <c r="D30" s="213">
        <v>35644</v>
      </c>
      <c r="E30" s="72">
        <v>20758</v>
      </c>
      <c r="F30" s="72">
        <v>18039</v>
      </c>
      <c r="G30" s="72">
        <v>13819</v>
      </c>
      <c r="H30" s="72">
        <v>24121</v>
      </c>
      <c r="I30" s="72">
        <v>9914</v>
      </c>
      <c r="J30" s="72">
        <v>1790</v>
      </c>
      <c r="K30" s="72">
        <v>2720</v>
      </c>
      <c r="L30" s="72">
        <v>10178</v>
      </c>
      <c r="M30" s="72">
        <v>12815</v>
      </c>
      <c r="N30" s="72">
        <v>21355</v>
      </c>
      <c r="O30" s="210">
        <v>60264</v>
      </c>
      <c r="P30" s="212">
        <f t="shared" si="0"/>
        <v>231417</v>
      </c>
      <c r="Q30" s="75"/>
    </row>
    <row r="31" spans="2:17" ht="15" x14ac:dyDescent="0.25">
      <c r="B31" s="70" t="s">
        <v>19</v>
      </c>
      <c r="C31" s="181" t="s">
        <v>28</v>
      </c>
      <c r="D31" s="207">
        <v>0</v>
      </c>
      <c r="E31" s="72">
        <v>0</v>
      </c>
      <c r="F31" s="208">
        <v>0</v>
      </c>
      <c r="G31" s="208">
        <v>0</v>
      </c>
      <c r="H31" s="208">
        <v>0</v>
      </c>
      <c r="I31" s="208">
        <v>0</v>
      </c>
      <c r="J31" s="208">
        <v>0</v>
      </c>
      <c r="K31" s="208">
        <v>0</v>
      </c>
      <c r="L31" s="208">
        <v>0</v>
      </c>
      <c r="M31" s="208">
        <v>0</v>
      </c>
      <c r="N31" s="208">
        <v>0</v>
      </c>
      <c r="O31" s="210">
        <v>0</v>
      </c>
      <c r="P31" s="212">
        <f t="shared" si="0"/>
        <v>0</v>
      </c>
      <c r="Q31" s="237" t="s">
        <v>189</v>
      </c>
    </row>
    <row r="32" spans="2:17" x14ac:dyDescent="0.2">
      <c r="B32" s="70" t="s">
        <v>19</v>
      </c>
      <c r="C32" s="181" t="s">
        <v>111</v>
      </c>
      <c r="D32" s="207">
        <v>23987</v>
      </c>
      <c r="E32" s="208">
        <v>13596</v>
      </c>
      <c r="F32" s="208">
        <v>11753</v>
      </c>
      <c r="G32" s="208">
        <v>7661</v>
      </c>
      <c r="H32" s="208">
        <v>8906</v>
      </c>
      <c r="I32" s="208">
        <v>4600</v>
      </c>
      <c r="J32" s="208">
        <v>0</v>
      </c>
      <c r="K32" s="208">
        <v>0</v>
      </c>
      <c r="L32" s="208">
        <v>3385</v>
      </c>
      <c r="M32" s="208">
        <v>7798</v>
      </c>
      <c r="N32" s="208">
        <v>13278</v>
      </c>
      <c r="O32" s="210">
        <v>28482</v>
      </c>
      <c r="P32" s="212">
        <f t="shared" si="0"/>
        <v>123446</v>
      </c>
      <c r="Q32" s="75"/>
    </row>
    <row r="33" spans="2:17" ht="15" x14ac:dyDescent="0.25">
      <c r="B33" s="70" t="s">
        <v>19</v>
      </c>
      <c r="C33" s="181" t="s">
        <v>29</v>
      </c>
      <c r="D33" s="207">
        <v>3466</v>
      </c>
      <c r="E33" s="208">
        <v>500</v>
      </c>
      <c r="F33" s="208">
        <v>417</v>
      </c>
      <c r="G33" s="208">
        <v>935</v>
      </c>
      <c r="H33" s="208">
        <v>267</v>
      </c>
      <c r="I33" s="208">
        <v>492</v>
      </c>
      <c r="J33" s="208">
        <v>1364</v>
      </c>
      <c r="K33" s="208">
        <v>7884</v>
      </c>
      <c r="L33" s="208">
        <v>459</v>
      </c>
      <c r="M33" s="208">
        <v>261</v>
      </c>
      <c r="N33" s="208">
        <v>92</v>
      </c>
      <c r="O33" s="210">
        <v>5292</v>
      </c>
      <c r="P33" s="212">
        <f t="shared" si="0"/>
        <v>21429</v>
      </c>
      <c r="Q33" s="237" t="s">
        <v>189</v>
      </c>
    </row>
    <row r="34" spans="2:17" x14ac:dyDescent="0.2">
      <c r="B34" s="70" t="s">
        <v>19</v>
      </c>
      <c r="C34" s="181" t="s">
        <v>30</v>
      </c>
      <c r="D34" s="207">
        <v>52327</v>
      </c>
      <c r="E34" s="208">
        <v>28372</v>
      </c>
      <c r="F34" s="208">
        <v>24494</v>
      </c>
      <c r="G34" s="208">
        <v>16299</v>
      </c>
      <c r="H34" s="208">
        <v>14331</v>
      </c>
      <c r="I34" s="208">
        <v>15806</v>
      </c>
      <c r="J34" s="208">
        <v>11832</v>
      </c>
      <c r="K34" s="208">
        <v>7360</v>
      </c>
      <c r="L34" s="208">
        <v>13878</v>
      </c>
      <c r="M34" s="208">
        <v>12682</v>
      </c>
      <c r="N34" s="208">
        <v>24828</v>
      </c>
      <c r="O34" s="210">
        <v>70070</v>
      </c>
      <c r="P34" s="212">
        <f t="shared" si="0"/>
        <v>292279</v>
      </c>
      <c r="Q34" s="75"/>
    </row>
    <row r="35" spans="2:17" x14ac:dyDescent="0.2">
      <c r="B35" s="211" t="s">
        <v>19</v>
      </c>
      <c r="C35" s="181" t="s">
        <v>31</v>
      </c>
      <c r="D35" s="207">
        <v>71766</v>
      </c>
      <c r="E35" s="208">
        <v>45266</v>
      </c>
      <c r="F35" s="208">
        <v>37795</v>
      </c>
      <c r="G35" s="208">
        <v>25098</v>
      </c>
      <c r="H35" s="208">
        <v>30351</v>
      </c>
      <c r="I35" s="208">
        <v>21955</v>
      </c>
      <c r="J35" s="208">
        <v>13918</v>
      </c>
      <c r="K35" s="208">
        <v>7950</v>
      </c>
      <c r="L35" s="208">
        <v>19025</v>
      </c>
      <c r="M35" s="208">
        <v>19590</v>
      </c>
      <c r="N35" s="208">
        <v>42395</v>
      </c>
      <c r="O35" s="210">
        <v>99906</v>
      </c>
      <c r="P35" s="212">
        <f t="shared" si="0"/>
        <v>435015</v>
      </c>
      <c r="Q35" s="75"/>
    </row>
    <row r="36" spans="2:17" x14ac:dyDescent="0.2">
      <c r="B36" s="328" t="s">
        <v>32</v>
      </c>
      <c r="C36" s="329"/>
      <c r="D36" s="82">
        <f>SUM(D23:D35)</f>
        <v>588277</v>
      </c>
      <c r="E36" s="82">
        <f t="shared" ref="E36:O36" si="25">SUM(E23:E35)</f>
        <v>323512</v>
      </c>
      <c r="F36" s="82">
        <f t="shared" si="25"/>
        <v>330752</v>
      </c>
      <c r="G36" s="82">
        <f t="shared" si="25"/>
        <v>238769</v>
      </c>
      <c r="H36" s="82">
        <f t="shared" si="25"/>
        <v>237654</v>
      </c>
      <c r="I36" s="82">
        <f t="shared" si="25"/>
        <v>201632</v>
      </c>
      <c r="J36" s="82">
        <f t="shared" si="25"/>
        <v>155453</v>
      </c>
      <c r="K36" s="82">
        <f t="shared" si="25"/>
        <v>120246</v>
      </c>
      <c r="L36" s="82">
        <f t="shared" si="25"/>
        <v>172849</v>
      </c>
      <c r="M36" s="82">
        <f t="shared" si="25"/>
        <v>194925</v>
      </c>
      <c r="N36" s="82">
        <f t="shared" si="25"/>
        <v>342590</v>
      </c>
      <c r="O36" s="82">
        <f t="shared" si="25"/>
        <v>814578</v>
      </c>
      <c r="P36" s="203">
        <f>SUM(D36:O36)</f>
        <v>3721237</v>
      </c>
      <c r="Q36" s="85"/>
    </row>
    <row r="37" spans="2:17" x14ac:dyDescent="0.2">
      <c r="B37" s="70" t="s">
        <v>33</v>
      </c>
      <c r="C37" s="181" t="s">
        <v>34</v>
      </c>
      <c r="D37" s="207">
        <v>124880</v>
      </c>
      <c r="E37" s="208">
        <v>53286</v>
      </c>
      <c r="F37" s="208">
        <v>59090</v>
      </c>
      <c r="G37" s="208">
        <v>53485</v>
      </c>
      <c r="H37" s="208">
        <v>77071</v>
      </c>
      <c r="I37" s="208">
        <v>79007</v>
      </c>
      <c r="J37" s="208">
        <v>69567</v>
      </c>
      <c r="K37" s="208">
        <v>49486</v>
      </c>
      <c r="L37" s="208">
        <v>54982</v>
      </c>
      <c r="M37" s="208">
        <v>40511</v>
      </c>
      <c r="N37" s="208">
        <v>68612</v>
      </c>
      <c r="O37" s="210">
        <v>207551</v>
      </c>
      <c r="P37" s="212">
        <f t="shared" si="0"/>
        <v>937528</v>
      </c>
      <c r="Q37" s="75"/>
    </row>
    <row r="38" spans="2:17" x14ac:dyDescent="0.2">
      <c r="B38" s="70" t="s">
        <v>33</v>
      </c>
      <c r="C38" s="181" t="s">
        <v>35</v>
      </c>
      <c r="D38" s="207">
        <v>33606</v>
      </c>
      <c r="E38" s="208">
        <v>14791</v>
      </c>
      <c r="F38" s="208">
        <v>16500</v>
      </c>
      <c r="G38" s="208">
        <v>16389</v>
      </c>
      <c r="H38" s="208">
        <v>17729</v>
      </c>
      <c r="I38" s="208">
        <v>17300</v>
      </c>
      <c r="J38" s="208">
        <v>7180</v>
      </c>
      <c r="K38" s="208">
        <v>5792</v>
      </c>
      <c r="L38" s="208">
        <v>13062</v>
      </c>
      <c r="M38" s="208">
        <v>11445</v>
      </c>
      <c r="N38" s="208">
        <v>21130</v>
      </c>
      <c r="O38" s="210">
        <v>72097</v>
      </c>
      <c r="P38" s="212">
        <f t="shared" si="0"/>
        <v>247021</v>
      </c>
      <c r="Q38" s="75"/>
    </row>
    <row r="39" spans="2:17" x14ac:dyDescent="0.2">
      <c r="B39" s="70" t="s">
        <v>33</v>
      </c>
      <c r="C39" s="181" t="s">
        <v>36</v>
      </c>
      <c r="D39" s="207">
        <v>117064</v>
      </c>
      <c r="E39" s="208">
        <v>53748</v>
      </c>
      <c r="F39" s="208">
        <v>56983</v>
      </c>
      <c r="G39" s="208">
        <v>51440</v>
      </c>
      <c r="H39" s="208">
        <v>58091</v>
      </c>
      <c r="I39" s="208">
        <v>67470</v>
      </c>
      <c r="J39" s="208">
        <v>66010</v>
      </c>
      <c r="K39" s="208">
        <v>44556</v>
      </c>
      <c r="L39" s="208">
        <v>49858</v>
      </c>
      <c r="M39" s="208">
        <v>41969</v>
      </c>
      <c r="N39" s="208">
        <v>64012</v>
      </c>
      <c r="O39" s="210">
        <v>189227</v>
      </c>
      <c r="P39" s="212">
        <f t="shared" si="0"/>
        <v>860428</v>
      </c>
      <c r="Q39" s="75"/>
    </row>
    <row r="40" spans="2:17" x14ac:dyDescent="0.2">
      <c r="B40" s="70" t="s">
        <v>33</v>
      </c>
      <c r="C40" s="181" t="s">
        <v>37</v>
      </c>
      <c r="D40" s="207">
        <v>53020</v>
      </c>
      <c r="E40" s="208">
        <v>32718</v>
      </c>
      <c r="F40" s="208">
        <v>38197</v>
      </c>
      <c r="G40" s="208">
        <v>29004</v>
      </c>
      <c r="H40" s="208">
        <v>25972</v>
      </c>
      <c r="I40" s="208">
        <v>26655</v>
      </c>
      <c r="J40" s="208">
        <v>18567</v>
      </c>
      <c r="K40" s="208">
        <v>7877</v>
      </c>
      <c r="L40" s="208">
        <v>21526</v>
      </c>
      <c r="M40" s="208">
        <v>25813</v>
      </c>
      <c r="N40" s="208">
        <v>35271</v>
      </c>
      <c r="O40" s="210">
        <v>66993</v>
      </c>
      <c r="P40" s="212">
        <f t="shared" si="0"/>
        <v>381613</v>
      </c>
      <c r="Q40" s="75"/>
    </row>
    <row r="41" spans="2:17" x14ac:dyDescent="0.2">
      <c r="B41" s="211" t="s">
        <v>33</v>
      </c>
      <c r="C41" s="181" t="s">
        <v>38</v>
      </c>
      <c r="D41" s="207">
        <v>3574</v>
      </c>
      <c r="E41" s="208">
        <v>1140</v>
      </c>
      <c r="F41" s="208">
        <v>2071</v>
      </c>
      <c r="G41" s="208">
        <v>866</v>
      </c>
      <c r="H41" s="208">
        <v>1016</v>
      </c>
      <c r="I41" s="208">
        <v>1204</v>
      </c>
      <c r="J41" s="208">
        <v>652</v>
      </c>
      <c r="K41" s="208">
        <v>910</v>
      </c>
      <c r="L41" s="208">
        <v>751</v>
      </c>
      <c r="M41" s="208">
        <v>1255</v>
      </c>
      <c r="N41" s="208">
        <v>2543</v>
      </c>
      <c r="O41" s="210">
        <v>11007</v>
      </c>
      <c r="P41" s="212">
        <f t="shared" si="0"/>
        <v>26989</v>
      </c>
      <c r="Q41" s="75"/>
    </row>
    <row r="42" spans="2:17" x14ac:dyDescent="0.2">
      <c r="B42" s="328" t="s">
        <v>39</v>
      </c>
      <c r="C42" s="329"/>
      <c r="D42" s="202">
        <f>SUM(D37:D41)</f>
        <v>332144</v>
      </c>
      <c r="E42" s="202">
        <f t="shared" ref="E42:O42" si="26">SUM(E37:E41)</f>
        <v>155683</v>
      </c>
      <c r="F42" s="202">
        <f t="shared" si="26"/>
        <v>172841</v>
      </c>
      <c r="G42" s="202">
        <f t="shared" si="26"/>
        <v>151184</v>
      </c>
      <c r="H42" s="202">
        <f t="shared" si="26"/>
        <v>179879</v>
      </c>
      <c r="I42" s="202">
        <f t="shared" si="26"/>
        <v>191636</v>
      </c>
      <c r="J42" s="202">
        <f t="shared" si="26"/>
        <v>161976</v>
      </c>
      <c r="K42" s="202">
        <f t="shared" si="26"/>
        <v>108621</v>
      </c>
      <c r="L42" s="202">
        <f t="shared" si="26"/>
        <v>140179</v>
      </c>
      <c r="M42" s="202">
        <f t="shared" si="26"/>
        <v>120993</v>
      </c>
      <c r="N42" s="202">
        <f t="shared" si="26"/>
        <v>191568</v>
      </c>
      <c r="O42" s="202">
        <f t="shared" si="26"/>
        <v>546875</v>
      </c>
      <c r="P42" s="203">
        <f>SUM(D42:O42)</f>
        <v>2453579</v>
      </c>
      <c r="Q42" s="85"/>
    </row>
    <row r="43" spans="2:17" ht="15" x14ac:dyDescent="0.25">
      <c r="B43" s="70" t="s">
        <v>40</v>
      </c>
      <c r="C43" s="181" t="s">
        <v>41</v>
      </c>
      <c r="D43" s="207">
        <v>9749</v>
      </c>
      <c r="E43" s="208">
        <v>12538</v>
      </c>
      <c r="F43" s="208">
        <v>13291</v>
      </c>
      <c r="G43" s="208">
        <v>7682</v>
      </c>
      <c r="H43" s="208">
        <v>5930</v>
      </c>
      <c r="I43" s="208">
        <v>7517</v>
      </c>
      <c r="J43" s="208">
        <v>4460</v>
      </c>
      <c r="K43" s="208">
        <v>0</v>
      </c>
      <c r="L43" s="208">
        <v>5406</v>
      </c>
      <c r="M43" s="208">
        <v>8896</v>
      </c>
      <c r="N43" s="208">
        <v>12602</v>
      </c>
      <c r="O43" s="210">
        <v>30029</v>
      </c>
      <c r="P43" s="212">
        <f t="shared" si="0"/>
        <v>118100</v>
      </c>
      <c r="Q43" s="237" t="s">
        <v>189</v>
      </c>
    </row>
    <row r="44" spans="2:17" ht="15" x14ac:dyDescent="0.25">
      <c r="B44" s="70" t="s">
        <v>40</v>
      </c>
      <c r="C44" s="181" t="s">
        <v>42</v>
      </c>
      <c r="D44" s="207">
        <v>29874</v>
      </c>
      <c r="E44" s="208">
        <v>11641</v>
      </c>
      <c r="F44" s="208">
        <v>10361</v>
      </c>
      <c r="G44" s="208">
        <v>6336</v>
      </c>
      <c r="H44" s="208">
        <v>5007</v>
      </c>
      <c r="I44" s="208">
        <v>9163</v>
      </c>
      <c r="J44" s="208">
        <v>22594</v>
      </c>
      <c r="K44" s="208">
        <v>44544</v>
      </c>
      <c r="L44" s="208">
        <v>3685</v>
      </c>
      <c r="M44" s="208">
        <v>3551</v>
      </c>
      <c r="N44" s="208">
        <v>5456</v>
      </c>
      <c r="O44" s="210">
        <v>49446</v>
      </c>
      <c r="P44" s="212">
        <f t="shared" si="0"/>
        <v>201658</v>
      </c>
      <c r="Q44" s="237" t="s">
        <v>189</v>
      </c>
    </row>
    <row r="45" spans="2:17" x14ac:dyDescent="0.2">
      <c r="B45" s="70" t="s">
        <v>40</v>
      </c>
      <c r="C45" s="181" t="s">
        <v>43</v>
      </c>
      <c r="D45" s="207">
        <v>401229</v>
      </c>
      <c r="E45" s="208">
        <v>183511</v>
      </c>
      <c r="F45" s="208">
        <v>209205</v>
      </c>
      <c r="G45" s="208">
        <v>197509</v>
      </c>
      <c r="H45" s="208">
        <v>237871</v>
      </c>
      <c r="I45" s="208">
        <v>250370</v>
      </c>
      <c r="J45" s="208">
        <v>248218</v>
      </c>
      <c r="K45" s="208">
        <v>163229</v>
      </c>
      <c r="L45" s="208">
        <v>207102</v>
      </c>
      <c r="M45" s="208">
        <v>157839</v>
      </c>
      <c r="N45" s="208">
        <v>263544</v>
      </c>
      <c r="O45" s="210">
        <v>710940</v>
      </c>
      <c r="P45" s="212">
        <f t="shared" si="0"/>
        <v>3230567</v>
      </c>
      <c r="Q45" s="75"/>
    </row>
    <row r="46" spans="2:17" ht="15" x14ac:dyDescent="0.25">
      <c r="B46" s="70" t="s">
        <v>40</v>
      </c>
      <c r="C46" s="181" t="s">
        <v>44</v>
      </c>
      <c r="D46" s="207">
        <v>16553</v>
      </c>
      <c r="E46" s="208">
        <v>10263</v>
      </c>
      <c r="F46" s="208">
        <v>10205</v>
      </c>
      <c r="G46" s="208">
        <v>5563</v>
      </c>
      <c r="H46" s="208">
        <v>3741</v>
      </c>
      <c r="I46" s="208">
        <v>4500</v>
      </c>
      <c r="J46" s="208">
        <v>5395</v>
      </c>
      <c r="K46" s="208">
        <v>3656</v>
      </c>
      <c r="L46" s="208">
        <v>3665</v>
      </c>
      <c r="M46" s="208">
        <v>10307</v>
      </c>
      <c r="N46" s="208">
        <v>11841</v>
      </c>
      <c r="O46" s="210">
        <v>22158</v>
      </c>
      <c r="P46" s="212">
        <f t="shared" si="0"/>
        <v>107847</v>
      </c>
      <c r="Q46" s="237" t="s">
        <v>189</v>
      </c>
    </row>
    <row r="47" spans="2:17" x14ac:dyDescent="0.2">
      <c r="B47" s="70" t="s">
        <v>40</v>
      </c>
      <c r="C47" s="181" t="s">
        <v>45</v>
      </c>
      <c r="D47" s="207">
        <v>30773</v>
      </c>
      <c r="E47" s="208">
        <v>17738</v>
      </c>
      <c r="F47" s="208">
        <v>25449</v>
      </c>
      <c r="G47" s="208">
        <v>11064</v>
      </c>
      <c r="H47" s="208">
        <v>9534</v>
      </c>
      <c r="I47" s="208">
        <v>14777</v>
      </c>
      <c r="J47" s="208">
        <v>16709</v>
      </c>
      <c r="K47" s="208">
        <v>18568</v>
      </c>
      <c r="L47" s="208">
        <v>9405</v>
      </c>
      <c r="M47" s="208">
        <v>13862</v>
      </c>
      <c r="N47" s="208">
        <v>20105</v>
      </c>
      <c r="O47" s="210">
        <v>37937</v>
      </c>
      <c r="P47" s="212">
        <f t="shared" si="0"/>
        <v>225921</v>
      </c>
      <c r="Q47" s="75"/>
    </row>
    <row r="48" spans="2:17" x14ac:dyDescent="0.2">
      <c r="B48" s="70" t="s">
        <v>40</v>
      </c>
      <c r="C48" s="181" t="s">
        <v>46</v>
      </c>
      <c r="D48" s="207">
        <v>0</v>
      </c>
      <c r="E48" s="208">
        <v>0</v>
      </c>
      <c r="F48" s="208">
        <v>0</v>
      </c>
      <c r="G48" s="208">
        <v>0</v>
      </c>
      <c r="H48" s="208">
        <v>0</v>
      </c>
      <c r="I48" s="208">
        <v>0</v>
      </c>
      <c r="J48" s="208">
        <v>0</v>
      </c>
      <c r="K48" s="208">
        <v>0</v>
      </c>
      <c r="L48" s="208">
        <v>0</v>
      </c>
      <c r="M48" s="208">
        <v>0</v>
      </c>
      <c r="N48" s="208">
        <v>0</v>
      </c>
      <c r="O48" s="210">
        <v>0</v>
      </c>
      <c r="P48" s="212">
        <f t="shared" si="0"/>
        <v>0</v>
      </c>
      <c r="Q48" s="75"/>
    </row>
    <row r="49" spans="2:17" x14ac:dyDescent="0.2">
      <c r="B49" s="70" t="s">
        <v>40</v>
      </c>
      <c r="C49" s="181" t="s">
        <v>47</v>
      </c>
      <c r="D49" s="207">
        <v>7277</v>
      </c>
      <c r="E49" s="208">
        <v>4520</v>
      </c>
      <c r="F49" s="208">
        <v>4585</v>
      </c>
      <c r="G49" s="208">
        <v>3499</v>
      </c>
      <c r="H49" s="208">
        <v>3671</v>
      </c>
      <c r="I49" s="208">
        <v>3949</v>
      </c>
      <c r="J49" s="208">
        <v>1611</v>
      </c>
      <c r="K49" s="208">
        <v>2367</v>
      </c>
      <c r="L49" s="208">
        <v>2825</v>
      </c>
      <c r="M49" s="208">
        <v>2379</v>
      </c>
      <c r="N49" s="208">
        <v>4340</v>
      </c>
      <c r="O49" s="210">
        <v>12422</v>
      </c>
      <c r="P49" s="212">
        <f t="shared" si="0"/>
        <v>53445</v>
      </c>
      <c r="Q49" s="75"/>
    </row>
    <row r="50" spans="2:17" x14ac:dyDescent="0.2">
      <c r="B50" s="70" t="s">
        <v>40</v>
      </c>
      <c r="C50" s="181" t="s">
        <v>48</v>
      </c>
      <c r="D50" s="207">
        <v>0</v>
      </c>
      <c r="E50" s="208">
        <v>0</v>
      </c>
      <c r="F50" s="208">
        <v>0</v>
      </c>
      <c r="G50" s="208">
        <v>0</v>
      </c>
      <c r="H50" s="208">
        <v>0</v>
      </c>
      <c r="I50" s="208">
        <v>0</v>
      </c>
      <c r="J50" s="208">
        <v>0</v>
      </c>
      <c r="K50" s="208">
        <v>0</v>
      </c>
      <c r="L50" s="208">
        <v>0</v>
      </c>
      <c r="M50" s="208">
        <v>0</v>
      </c>
      <c r="N50" s="208">
        <v>0</v>
      </c>
      <c r="O50" s="210">
        <v>0</v>
      </c>
      <c r="P50" s="212">
        <f t="shared" si="0"/>
        <v>0</v>
      </c>
      <c r="Q50" s="75"/>
    </row>
    <row r="51" spans="2:17" x14ac:dyDescent="0.2">
      <c r="B51" s="70" t="s">
        <v>40</v>
      </c>
      <c r="C51" s="181" t="s">
        <v>49</v>
      </c>
      <c r="D51" s="207">
        <v>26765</v>
      </c>
      <c r="E51" s="208">
        <v>13591</v>
      </c>
      <c r="F51" s="208">
        <v>15447</v>
      </c>
      <c r="G51" s="208">
        <v>16336</v>
      </c>
      <c r="H51" s="208">
        <v>19714</v>
      </c>
      <c r="I51" s="208">
        <v>16255</v>
      </c>
      <c r="J51" s="208">
        <v>11997</v>
      </c>
      <c r="K51" s="208">
        <v>6984</v>
      </c>
      <c r="L51" s="208">
        <v>9830</v>
      </c>
      <c r="M51" s="208">
        <v>9938</v>
      </c>
      <c r="N51" s="208">
        <v>23369</v>
      </c>
      <c r="O51" s="210">
        <v>61228</v>
      </c>
      <c r="P51" s="212">
        <f t="shared" si="0"/>
        <v>231454</v>
      </c>
      <c r="Q51" s="75"/>
    </row>
    <row r="52" spans="2:17" x14ac:dyDescent="0.2">
      <c r="B52" s="70" t="s">
        <v>40</v>
      </c>
      <c r="C52" s="181" t="s">
        <v>50</v>
      </c>
      <c r="D52" s="207">
        <v>10797</v>
      </c>
      <c r="E52" s="208">
        <v>5655</v>
      </c>
      <c r="F52" s="208">
        <v>5083</v>
      </c>
      <c r="G52" s="208">
        <v>3545</v>
      </c>
      <c r="H52" s="208">
        <v>2896</v>
      </c>
      <c r="I52" s="208">
        <v>3509</v>
      </c>
      <c r="J52" s="208">
        <v>0</v>
      </c>
      <c r="K52" s="208">
        <v>582</v>
      </c>
      <c r="L52" s="208">
        <v>2553</v>
      </c>
      <c r="M52" s="208">
        <v>5649</v>
      </c>
      <c r="N52" s="208">
        <v>10473</v>
      </c>
      <c r="O52" s="210">
        <v>12022</v>
      </c>
      <c r="P52" s="212">
        <f t="shared" si="0"/>
        <v>62764</v>
      </c>
      <c r="Q52" s="75"/>
    </row>
    <row r="53" spans="2:17" ht="15" x14ac:dyDescent="0.25">
      <c r="B53" s="70" t="s">
        <v>40</v>
      </c>
      <c r="C53" s="181" t="s">
        <v>51</v>
      </c>
      <c r="D53" s="207">
        <v>0</v>
      </c>
      <c r="E53" s="208">
        <v>0</v>
      </c>
      <c r="F53" s="208">
        <v>0</v>
      </c>
      <c r="G53" s="208">
        <v>0</v>
      </c>
      <c r="H53" s="208">
        <v>0</v>
      </c>
      <c r="I53" s="208">
        <v>0</v>
      </c>
      <c r="J53" s="208">
        <v>0</v>
      </c>
      <c r="K53" s="208">
        <v>0</v>
      </c>
      <c r="L53" s="208">
        <v>0</v>
      </c>
      <c r="M53" s="208">
        <v>0</v>
      </c>
      <c r="N53" s="208">
        <v>0</v>
      </c>
      <c r="O53" s="210">
        <v>0</v>
      </c>
      <c r="P53" s="212">
        <f t="shared" si="0"/>
        <v>0</v>
      </c>
      <c r="Q53" s="237" t="s">
        <v>189</v>
      </c>
    </row>
    <row r="54" spans="2:17" x14ac:dyDescent="0.2">
      <c r="B54" s="70" t="s">
        <v>40</v>
      </c>
      <c r="C54" s="181" t="s">
        <v>52</v>
      </c>
      <c r="D54" s="207">
        <v>29449</v>
      </c>
      <c r="E54" s="208">
        <v>14459</v>
      </c>
      <c r="F54" s="208">
        <v>18103</v>
      </c>
      <c r="G54" s="208">
        <v>13694</v>
      </c>
      <c r="H54" s="208">
        <v>14477</v>
      </c>
      <c r="I54" s="208">
        <v>12434</v>
      </c>
      <c r="J54" s="208">
        <v>6050</v>
      </c>
      <c r="K54" s="208">
        <v>2684</v>
      </c>
      <c r="L54" s="208">
        <v>9217</v>
      </c>
      <c r="M54" s="208">
        <v>12383</v>
      </c>
      <c r="N54" s="208">
        <v>32810</v>
      </c>
      <c r="O54" s="210">
        <v>96586</v>
      </c>
      <c r="P54" s="212">
        <f t="shared" si="0"/>
        <v>262346</v>
      </c>
      <c r="Q54" s="75"/>
    </row>
    <row r="55" spans="2:17" x14ac:dyDescent="0.2">
      <c r="B55" s="70" t="s">
        <v>40</v>
      </c>
      <c r="C55" s="181" t="s">
        <v>53</v>
      </c>
      <c r="D55" s="207">
        <v>0</v>
      </c>
      <c r="E55" s="208">
        <v>0</v>
      </c>
      <c r="F55" s="208">
        <v>0</v>
      </c>
      <c r="G55" s="208">
        <v>0</v>
      </c>
      <c r="H55" s="208">
        <v>0</v>
      </c>
      <c r="I55" s="208">
        <v>0</v>
      </c>
      <c r="J55" s="208">
        <v>0</v>
      </c>
      <c r="K55" s="208">
        <v>0</v>
      </c>
      <c r="L55" s="208">
        <v>0</v>
      </c>
      <c r="M55" s="208">
        <v>0</v>
      </c>
      <c r="N55" s="208">
        <v>0</v>
      </c>
      <c r="O55" s="210">
        <v>0</v>
      </c>
      <c r="P55" s="212">
        <f t="shared" si="0"/>
        <v>0</v>
      </c>
      <c r="Q55" s="75"/>
    </row>
    <row r="56" spans="2:17" x14ac:dyDescent="0.2">
      <c r="B56" s="70" t="s">
        <v>40</v>
      </c>
      <c r="C56" s="181" t="s">
        <v>54</v>
      </c>
      <c r="D56" s="207">
        <v>332626</v>
      </c>
      <c r="E56" s="208">
        <v>148155</v>
      </c>
      <c r="F56" s="208">
        <v>148834</v>
      </c>
      <c r="G56" s="208">
        <v>127432</v>
      </c>
      <c r="H56" s="208">
        <v>148922</v>
      </c>
      <c r="I56" s="208">
        <v>156529</v>
      </c>
      <c r="J56" s="208">
        <v>156389</v>
      </c>
      <c r="K56" s="208">
        <v>110581</v>
      </c>
      <c r="L56" s="208">
        <v>136162</v>
      </c>
      <c r="M56" s="208">
        <v>99154</v>
      </c>
      <c r="N56" s="208">
        <v>167721</v>
      </c>
      <c r="O56" s="210">
        <v>504036</v>
      </c>
      <c r="P56" s="212">
        <f t="shared" si="0"/>
        <v>2236541</v>
      </c>
      <c r="Q56" s="75"/>
    </row>
    <row r="57" spans="2:17" x14ac:dyDescent="0.2">
      <c r="B57" s="70" t="s">
        <v>40</v>
      </c>
      <c r="C57" s="181" t="s">
        <v>55</v>
      </c>
      <c r="D57" s="207">
        <v>6537</v>
      </c>
      <c r="E57" s="208">
        <v>3318</v>
      </c>
      <c r="F57" s="208">
        <v>3942</v>
      </c>
      <c r="G57" s="208">
        <v>1810</v>
      </c>
      <c r="H57" s="208">
        <v>2745</v>
      </c>
      <c r="I57" s="208">
        <v>1624</v>
      </c>
      <c r="J57" s="208">
        <v>50</v>
      </c>
      <c r="K57" s="208">
        <v>0</v>
      </c>
      <c r="L57" s="208">
        <v>0</v>
      </c>
      <c r="M57" s="208">
        <v>2787</v>
      </c>
      <c r="N57" s="208">
        <v>3371</v>
      </c>
      <c r="O57" s="210">
        <v>11747</v>
      </c>
      <c r="P57" s="212">
        <f t="shared" si="0"/>
        <v>37931</v>
      </c>
      <c r="Q57" s="75"/>
    </row>
    <row r="58" spans="2:17" x14ac:dyDescent="0.2">
      <c r="B58" s="70" t="s">
        <v>40</v>
      </c>
      <c r="C58" s="181" t="s">
        <v>56</v>
      </c>
      <c r="D58" s="207">
        <v>58420</v>
      </c>
      <c r="E58" s="208">
        <v>27395</v>
      </c>
      <c r="F58" s="208">
        <v>27508</v>
      </c>
      <c r="G58" s="208">
        <v>23842</v>
      </c>
      <c r="H58" s="208">
        <v>22911</v>
      </c>
      <c r="I58" s="208">
        <v>24603</v>
      </c>
      <c r="J58" s="208">
        <v>21303</v>
      </c>
      <c r="K58" s="208">
        <v>13742</v>
      </c>
      <c r="L58" s="208">
        <v>19862</v>
      </c>
      <c r="M58" s="208">
        <v>16489</v>
      </c>
      <c r="N58" s="208">
        <v>28188</v>
      </c>
      <c r="O58" s="210">
        <v>98577</v>
      </c>
      <c r="P58" s="212">
        <f t="shared" si="0"/>
        <v>382840</v>
      </c>
      <c r="Q58" s="75"/>
    </row>
    <row r="59" spans="2:17" x14ac:dyDescent="0.2">
      <c r="B59" s="70" t="s">
        <v>40</v>
      </c>
      <c r="C59" s="181" t="s">
        <v>57</v>
      </c>
      <c r="D59" s="207">
        <v>27930</v>
      </c>
      <c r="E59" s="208">
        <v>23679</v>
      </c>
      <c r="F59" s="208">
        <v>23232</v>
      </c>
      <c r="G59" s="208">
        <v>11223</v>
      </c>
      <c r="H59" s="208">
        <v>11953</v>
      </c>
      <c r="I59" s="208">
        <v>12306</v>
      </c>
      <c r="J59" s="208">
        <v>5311</v>
      </c>
      <c r="K59" s="208">
        <v>1974</v>
      </c>
      <c r="L59" s="208">
        <v>6823</v>
      </c>
      <c r="M59" s="208">
        <v>11808</v>
      </c>
      <c r="N59" s="208">
        <v>22519</v>
      </c>
      <c r="O59" s="210">
        <v>49077</v>
      </c>
      <c r="P59" s="212">
        <f t="shared" si="0"/>
        <v>207835</v>
      </c>
      <c r="Q59" s="75"/>
    </row>
    <row r="60" spans="2:17" x14ac:dyDescent="0.2">
      <c r="B60" s="70" t="s">
        <v>40</v>
      </c>
      <c r="C60" s="181" t="s">
        <v>58</v>
      </c>
      <c r="D60" s="207">
        <v>6970</v>
      </c>
      <c r="E60" s="208">
        <v>4361</v>
      </c>
      <c r="F60" s="208">
        <v>5982</v>
      </c>
      <c r="G60" s="208">
        <v>3631</v>
      </c>
      <c r="H60" s="208">
        <v>1763</v>
      </c>
      <c r="I60" s="208">
        <v>0</v>
      </c>
      <c r="J60" s="208">
        <v>0</v>
      </c>
      <c r="K60" s="208">
        <v>0</v>
      </c>
      <c r="L60" s="208">
        <v>1254</v>
      </c>
      <c r="M60" s="208">
        <v>2797</v>
      </c>
      <c r="N60" s="208">
        <v>6452</v>
      </c>
      <c r="O60" s="210">
        <v>8516</v>
      </c>
      <c r="P60" s="212">
        <f t="shared" si="0"/>
        <v>41726</v>
      </c>
      <c r="Q60" s="75"/>
    </row>
    <row r="61" spans="2:17" x14ac:dyDescent="0.2">
      <c r="B61" s="70" t="s">
        <v>40</v>
      </c>
      <c r="C61" s="181" t="s">
        <v>59</v>
      </c>
      <c r="D61" s="207">
        <v>11096</v>
      </c>
      <c r="E61" s="208">
        <v>11418</v>
      </c>
      <c r="F61" s="208">
        <v>8723</v>
      </c>
      <c r="G61" s="208">
        <v>5032</v>
      </c>
      <c r="H61" s="208">
        <v>5998</v>
      </c>
      <c r="I61" s="208">
        <v>5456</v>
      </c>
      <c r="J61" s="208">
        <v>2548</v>
      </c>
      <c r="K61" s="208">
        <v>0</v>
      </c>
      <c r="L61" s="208">
        <v>3322</v>
      </c>
      <c r="M61" s="208">
        <v>6667</v>
      </c>
      <c r="N61" s="208">
        <v>8841</v>
      </c>
      <c r="O61" s="210">
        <v>22045</v>
      </c>
      <c r="P61" s="212">
        <f t="shared" si="0"/>
        <v>91146</v>
      </c>
      <c r="Q61" s="75"/>
    </row>
    <row r="62" spans="2:17" ht="15" x14ac:dyDescent="0.25">
      <c r="B62" s="70" t="s">
        <v>40</v>
      </c>
      <c r="C62" s="181" t="s">
        <v>60</v>
      </c>
      <c r="D62" s="207">
        <v>12019</v>
      </c>
      <c r="E62" s="208">
        <v>3303</v>
      </c>
      <c r="F62" s="208">
        <v>5301</v>
      </c>
      <c r="G62" s="208">
        <v>2256</v>
      </c>
      <c r="H62" s="208">
        <v>0</v>
      </c>
      <c r="I62" s="208">
        <v>0</v>
      </c>
      <c r="J62" s="208">
        <v>3359</v>
      </c>
      <c r="K62" s="208">
        <v>11897</v>
      </c>
      <c r="L62" s="208">
        <v>0</v>
      </c>
      <c r="M62" s="208">
        <v>0</v>
      </c>
      <c r="N62" s="208">
        <v>0</v>
      </c>
      <c r="O62" s="210">
        <v>28419</v>
      </c>
      <c r="P62" s="212">
        <f t="shared" si="0"/>
        <v>66554</v>
      </c>
      <c r="Q62" s="237" t="s">
        <v>189</v>
      </c>
    </row>
    <row r="63" spans="2:17" x14ac:dyDescent="0.2">
      <c r="B63" s="70" t="s">
        <v>40</v>
      </c>
      <c r="C63" s="181" t="s">
        <v>61</v>
      </c>
      <c r="D63" s="207">
        <v>53483</v>
      </c>
      <c r="E63" s="208">
        <v>26711</v>
      </c>
      <c r="F63" s="208">
        <v>27746</v>
      </c>
      <c r="G63" s="208">
        <v>20234</v>
      </c>
      <c r="H63" s="208">
        <v>20250</v>
      </c>
      <c r="I63" s="208">
        <v>20381</v>
      </c>
      <c r="J63" s="208">
        <v>13664</v>
      </c>
      <c r="K63" s="208">
        <v>5462</v>
      </c>
      <c r="L63" s="208">
        <v>15227</v>
      </c>
      <c r="M63" s="208">
        <v>15103</v>
      </c>
      <c r="N63" s="208">
        <v>27738</v>
      </c>
      <c r="O63" s="210">
        <v>90660</v>
      </c>
      <c r="P63" s="212">
        <f t="shared" si="0"/>
        <v>336659</v>
      </c>
      <c r="Q63" s="75"/>
    </row>
    <row r="64" spans="2:17" x14ac:dyDescent="0.2">
      <c r="B64" s="70" t="s">
        <v>40</v>
      </c>
      <c r="C64" s="181" t="s">
        <v>62</v>
      </c>
      <c r="D64" s="207">
        <v>1933035</v>
      </c>
      <c r="E64" s="208">
        <v>1170565</v>
      </c>
      <c r="F64" s="208">
        <v>1287379</v>
      </c>
      <c r="G64" s="208">
        <v>924249</v>
      </c>
      <c r="H64" s="208">
        <v>930031</v>
      </c>
      <c r="I64" s="208">
        <v>968708</v>
      </c>
      <c r="J64" s="208">
        <v>935542</v>
      </c>
      <c r="K64" s="208">
        <v>544604</v>
      </c>
      <c r="L64" s="208">
        <v>966717</v>
      </c>
      <c r="M64" s="208">
        <v>941217</v>
      </c>
      <c r="N64" s="208">
        <v>1223649</v>
      </c>
      <c r="O64" s="210">
        <v>2354619</v>
      </c>
      <c r="P64" s="212">
        <f t="shared" si="0"/>
        <v>14180315</v>
      </c>
      <c r="Q64" s="75"/>
    </row>
    <row r="65" spans="2:18" x14ac:dyDescent="0.2">
      <c r="B65" s="70" t="s">
        <v>40</v>
      </c>
      <c r="C65" s="181" t="s">
        <v>63</v>
      </c>
      <c r="D65" s="207">
        <v>38223</v>
      </c>
      <c r="E65" s="208">
        <v>14853</v>
      </c>
      <c r="F65" s="208">
        <v>16658</v>
      </c>
      <c r="G65" s="208">
        <v>16317</v>
      </c>
      <c r="H65" s="208">
        <v>17533</v>
      </c>
      <c r="I65" s="208">
        <v>14358</v>
      </c>
      <c r="J65" s="208">
        <v>10819</v>
      </c>
      <c r="K65" s="208">
        <v>5269</v>
      </c>
      <c r="L65" s="208">
        <v>15426</v>
      </c>
      <c r="M65" s="208">
        <v>10422</v>
      </c>
      <c r="N65" s="208">
        <v>19325</v>
      </c>
      <c r="O65" s="210">
        <v>64023</v>
      </c>
      <c r="P65" s="212">
        <f t="shared" si="0"/>
        <v>243226</v>
      </c>
      <c r="Q65" s="75"/>
    </row>
    <row r="66" spans="2:18" x14ac:dyDescent="0.2">
      <c r="B66" s="70" t="s">
        <v>40</v>
      </c>
      <c r="C66" s="181" t="s">
        <v>64</v>
      </c>
      <c r="D66" s="207">
        <v>63434</v>
      </c>
      <c r="E66" s="208">
        <v>30625</v>
      </c>
      <c r="F66" s="208">
        <v>33064</v>
      </c>
      <c r="G66" s="208">
        <v>24885</v>
      </c>
      <c r="H66" s="208">
        <v>31612</v>
      </c>
      <c r="I66" s="208">
        <v>33558</v>
      </c>
      <c r="J66" s="208">
        <v>28921</v>
      </c>
      <c r="K66" s="208">
        <v>10608</v>
      </c>
      <c r="L66" s="208">
        <v>21558</v>
      </c>
      <c r="M66" s="208">
        <v>20266</v>
      </c>
      <c r="N66" s="208">
        <v>36901</v>
      </c>
      <c r="O66" s="210">
        <v>122347</v>
      </c>
      <c r="P66" s="212">
        <f t="shared" si="0"/>
        <v>457779</v>
      </c>
      <c r="Q66" s="75"/>
    </row>
    <row r="67" spans="2:18" x14ac:dyDescent="0.2">
      <c r="B67" s="70" t="s">
        <v>40</v>
      </c>
      <c r="C67" s="181" t="s">
        <v>65</v>
      </c>
      <c r="D67" s="207">
        <v>9308</v>
      </c>
      <c r="E67" s="208">
        <v>7493</v>
      </c>
      <c r="F67" s="208">
        <v>9802</v>
      </c>
      <c r="G67" s="208">
        <v>7174</v>
      </c>
      <c r="H67" s="208">
        <v>3545</v>
      </c>
      <c r="I67" s="208">
        <v>4801</v>
      </c>
      <c r="J67" s="208">
        <v>2585</v>
      </c>
      <c r="K67" s="208">
        <v>514</v>
      </c>
      <c r="L67" s="208">
        <v>1668</v>
      </c>
      <c r="M67" s="208">
        <v>5420</v>
      </c>
      <c r="N67" s="208">
        <v>9881</v>
      </c>
      <c r="O67" s="210">
        <v>14954</v>
      </c>
      <c r="P67" s="212">
        <f t="shared" si="0"/>
        <v>77145</v>
      </c>
      <c r="Q67" s="75"/>
    </row>
    <row r="68" spans="2:18" x14ac:dyDescent="0.2">
      <c r="B68" s="70" t="s">
        <v>40</v>
      </c>
      <c r="C68" s="181" t="s">
        <v>66</v>
      </c>
      <c r="D68" s="207">
        <v>5967</v>
      </c>
      <c r="E68" s="208">
        <v>2836</v>
      </c>
      <c r="F68" s="208">
        <v>3968</v>
      </c>
      <c r="G68" s="208">
        <v>1170</v>
      </c>
      <c r="H68" s="208">
        <v>1714</v>
      </c>
      <c r="I68" s="208">
        <v>1401</v>
      </c>
      <c r="J68" s="208">
        <v>180</v>
      </c>
      <c r="K68" s="208">
        <v>81</v>
      </c>
      <c r="L68" s="208">
        <v>1042</v>
      </c>
      <c r="M68" s="208">
        <v>1886</v>
      </c>
      <c r="N68" s="208">
        <v>2977</v>
      </c>
      <c r="O68" s="210">
        <v>5435</v>
      </c>
      <c r="P68" s="212">
        <f t="shared" si="0"/>
        <v>28657</v>
      </c>
      <c r="Q68" s="75"/>
    </row>
    <row r="69" spans="2:18" x14ac:dyDescent="0.2">
      <c r="B69" s="211" t="s">
        <v>40</v>
      </c>
      <c r="C69" s="181" t="s">
        <v>67</v>
      </c>
      <c r="D69" s="207">
        <v>10352</v>
      </c>
      <c r="E69" s="208">
        <v>9708</v>
      </c>
      <c r="F69" s="208">
        <v>7867</v>
      </c>
      <c r="G69" s="208">
        <v>3710</v>
      </c>
      <c r="H69" s="208">
        <v>3412</v>
      </c>
      <c r="I69" s="208">
        <v>2028</v>
      </c>
      <c r="J69" s="208">
        <v>0</v>
      </c>
      <c r="K69" s="208">
        <v>0</v>
      </c>
      <c r="L69" s="208">
        <v>3355</v>
      </c>
      <c r="M69" s="208">
        <v>7631</v>
      </c>
      <c r="N69" s="208">
        <v>9016</v>
      </c>
      <c r="O69" s="210">
        <v>19131</v>
      </c>
      <c r="P69" s="212">
        <f t="shared" si="0"/>
        <v>76210</v>
      </c>
      <c r="Q69" s="75"/>
      <c r="R69" s="204"/>
    </row>
    <row r="70" spans="2:18" x14ac:dyDescent="0.2">
      <c r="B70" s="328" t="s">
        <v>68</v>
      </c>
      <c r="C70" s="329"/>
      <c r="D70" s="202">
        <f>SUM(D43:D69)</f>
        <v>3131866</v>
      </c>
      <c r="E70" s="202">
        <f t="shared" ref="E70:O70" si="27">SUM(E43:E69)</f>
        <v>1758336</v>
      </c>
      <c r="F70" s="202">
        <f t="shared" si="27"/>
        <v>1921735</v>
      </c>
      <c r="G70" s="202">
        <f t="shared" si="27"/>
        <v>1438193</v>
      </c>
      <c r="H70" s="202">
        <f t="shared" si="27"/>
        <v>1505230</v>
      </c>
      <c r="I70" s="202">
        <f t="shared" si="27"/>
        <v>1568227</v>
      </c>
      <c r="J70" s="202">
        <f t="shared" si="27"/>
        <v>1497705</v>
      </c>
      <c r="K70" s="202">
        <f t="shared" si="27"/>
        <v>947346</v>
      </c>
      <c r="L70" s="202">
        <f t="shared" si="27"/>
        <v>1446104</v>
      </c>
      <c r="M70" s="202">
        <f t="shared" si="27"/>
        <v>1366451</v>
      </c>
      <c r="N70" s="202">
        <f t="shared" si="27"/>
        <v>1951119</v>
      </c>
      <c r="O70" s="202">
        <f t="shared" si="27"/>
        <v>4426354</v>
      </c>
      <c r="P70" s="203">
        <f>SUM(D70:O70)</f>
        <v>22958666</v>
      </c>
      <c r="Q70" s="85"/>
    </row>
    <row r="71" spans="2:18" x14ac:dyDescent="0.2">
      <c r="B71" s="70" t="s">
        <v>69</v>
      </c>
      <c r="C71" s="181" t="s">
        <v>70</v>
      </c>
      <c r="D71" s="207">
        <v>20147</v>
      </c>
      <c r="E71" s="208">
        <v>11146</v>
      </c>
      <c r="F71" s="208">
        <v>12357</v>
      </c>
      <c r="G71" s="208">
        <v>14957</v>
      </c>
      <c r="H71" s="208">
        <v>14594</v>
      </c>
      <c r="I71" s="208">
        <v>15019</v>
      </c>
      <c r="J71" s="208">
        <v>12055</v>
      </c>
      <c r="K71" s="208">
        <v>9987</v>
      </c>
      <c r="L71" s="208">
        <v>13167</v>
      </c>
      <c r="M71" s="208">
        <v>9123</v>
      </c>
      <c r="N71" s="208">
        <v>15722</v>
      </c>
      <c r="O71" s="210">
        <v>46649</v>
      </c>
      <c r="P71" s="212">
        <f t="shared" si="0"/>
        <v>194923</v>
      </c>
      <c r="Q71" s="75"/>
    </row>
    <row r="72" spans="2:18" x14ac:dyDescent="0.2">
      <c r="B72" s="70" t="s">
        <v>69</v>
      </c>
      <c r="C72" s="181" t="s">
        <v>71</v>
      </c>
      <c r="D72" s="207">
        <v>12928</v>
      </c>
      <c r="E72" s="208">
        <v>10852</v>
      </c>
      <c r="F72" s="208">
        <v>6646</v>
      </c>
      <c r="G72" s="208">
        <v>4911</v>
      </c>
      <c r="H72" s="208">
        <v>5584</v>
      </c>
      <c r="I72" s="208">
        <v>0</v>
      </c>
      <c r="J72" s="208">
        <v>0</v>
      </c>
      <c r="K72" s="208">
        <v>0</v>
      </c>
      <c r="L72" s="208">
        <v>0</v>
      </c>
      <c r="M72" s="208">
        <v>2203</v>
      </c>
      <c r="N72" s="208">
        <v>2134</v>
      </c>
      <c r="O72" s="210">
        <v>6611</v>
      </c>
      <c r="P72" s="212">
        <f t="shared" si="0"/>
        <v>51869</v>
      </c>
      <c r="Q72" s="75"/>
    </row>
    <row r="73" spans="2:18" x14ac:dyDescent="0.2">
      <c r="B73" s="211" t="s">
        <v>69</v>
      </c>
      <c r="C73" s="181" t="s">
        <v>72</v>
      </c>
      <c r="D73" s="207">
        <v>52255</v>
      </c>
      <c r="E73" s="208">
        <v>27403</v>
      </c>
      <c r="F73" s="208">
        <v>28777</v>
      </c>
      <c r="G73" s="208">
        <v>22670</v>
      </c>
      <c r="H73" s="208">
        <v>26688</v>
      </c>
      <c r="I73" s="208">
        <v>29837</v>
      </c>
      <c r="J73" s="208">
        <v>26536</v>
      </c>
      <c r="K73" s="208">
        <v>15919</v>
      </c>
      <c r="L73" s="208">
        <v>22999</v>
      </c>
      <c r="M73" s="208">
        <v>15410</v>
      </c>
      <c r="N73" s="208">
        <v>26370</v>
      </c>
      <c r="O73" s="210">
        <v>78201</v>
      </c>
      <c r="P73" s="212">
        <f t="shared" si="0"/>
        <v>373065</v>
      </c>
      <c r="Q73" s="75"/>
    </row>
    <row r="74" spans="2:18" x14ac:dyDescent="0.2">
      <c r="B74" s="328" t="s">
        <v>73</v>
      </c>
      <c r="C74" s="329"/>
      <c r="D74" s="202">
        <f>SUM(D71:D73)</f>
        <v>85330</v>
      </c>
      <c r="E74" s="202">
        <f t="shared" ref="E74:O74" si="28">SUM(E71:E73)</f>
        <v>49401</v>
      </c>
      <c r="F74" s="202">
        <f t="shared" si="28"/>
        <v>47780</v>
      </c>
      <c r="G74" s="202">
        <f t="shared" si="28"/>
        <v>42538</v>
      </c>
      <c r="H74" s="202">
        <f t="shared" si="28"/>
        <v>46866</v>
      </c>
      <c r="I74" s="202">
        <f t="shared" si="28"/>
        <v>44856</v>
      </c>
      <c r="J74" s="202">
        <f t="shared" si="28"/>
        <v>38591</v>
      </c>
      <c r="K74" s="202">
        <f t="shared" si="28"/>
        <v>25906</v>
      </c>
      <c r="L74" s="202">
        <f t="shared" si="28"/>
        <v>36166</v>
      </c>
      <c r="M74" s="202">
        <f t="shared" si="28"/>
        <v>26736</v>
      </c>
      <c r="N74" s="202">
        <f t="shared" si="28"/>
        <v>44226</v>
      </c>
      <c r="O74" s="202">
        <f t="shared" si="28"/>
        <v>131461</v>
      </c>
      <c r="P74" s="203">
        <f>SUM(D74:O74)</f>
        <v>619857</v>
      </c>
      <c r="Q74" s="85"/>
    </row>
    <row r="75" spans="2:18" x14ac:dyDescent="0.2">
      <c r="B75" s="70" t="s">
        <v>74</v>
      </c>
      <c r="C75" s="181" t="s">
        <v>75</v>
      </c>
      <c r="D75" s="207">
        <v>69474</v>
      </c>
      <c r="E75" s="208">
        <v>33339</v>
      </c>
      <c r="F75" s="208">
        <v>36428</v>
      </c>
      <c r="G75" s="208">
        <v>34240</v>
      </c>
      <c r="H75" s="208">
        <v>50418</v>
      </c>
      <c r="I75" s="208">
        <v>49000</v>
      </c>
      <c r="J75" s="208">
        <v>47366</v>
      </c>
      <c r="K75" s="208">
        <v>29701</v>
      </c>
      <c r="L75" s="208">
        <v>37017</v>
      </c>
      <c r="M75" s="208">
        <v>25123</v>
      </c>
      <c r="N75" s="208">
        <v>45701</v>
      </c>
      <c r="O75" s="210">
        <v>145163</v>
      </c>
      <c r="P75" s="212">
        <f t="shared" si="0"/>
        <v>602970</v>
      </c>
      <c r="Q75" s="75"/>
    </row>
    <row r="76" spans="2:18" x14ac:dyDescent="0.2">
      <c r="B76" s="70" t="s">
        <v>74</v>
      </c>
      <c r="C76" s="181" t="s">
        <v>76</v>
      </c>
      <c r="D76" s="207">
        <v>11932</v>
      </c>
      <c r="E76" s="208">
        <v>6428</v>
      </c>
      <c r="F76" s="208">
        <v>8238</v>
      </c>
      <c r="G76" s="208">
        <v>4626</v>
      </c>
      <c r="H76" s="208">
        <v>4806</v>
      </c>
      <c r="I76" s="208">
        <v>2932</v>
      </c>
      <c r="J76" s="208">
        <v>4635</v>
      </c>
      <c r="K76" s="208">
        <v>788</v>
      </c>
      <c r="L76" s="208">
        <v>0</v>
      </c>
      <c r="M76" s="208">
        <v>0</v>
      </c>
      <c r="N76" s="208">
        <v>2900</v>
      </c>
      <c r="O76" s="210">
        <v>21104</v>
      </c>
      <c r="P76" s="212">
        <f t="shared" ref="P76:P78" si="29">SUM(D76:O76)</f>
        <v>68389</v>
      </c>
      <c r="Q76" s="75"/>
    </row>
    <row r="77" spans="2:18" x14ac:dyDescent="0.2">
      <c r="B77" s="70" t="s">
        <v>74</v>
      </c>
      <c r="C77" s="181" t="s">
        <v>77</v>
      </c>
      <c r="D77" s="207">
        <v>3254</v>
      </c>
      <c r="E77" s="208">
        <v>1427</v>
      </c>
      <c r="F77" s="208">
        <v>4210</v>
      </c>
      <c r="G77" s="208">
        <v>2071</v>
      </c>
      <c r="H77" s="208">
        <v>2126</v>
      </c>
      <c r="I77" s="208">
        <v>2398</v>
      </c>
      <c r="J77" s="208">
        <v>0</v>
      </c>
      <c r="K77" s="208">
        <v>5343</v>
      </c>
      <c r="L77" s="208">
        <v>1066</v>
      </c>
      <c r="M77" s="208">
        <v>2167</v>
      </c>
      <c r="N77" s="208">
        <v>3994</v>
      </c>
      <c r="O77" s="210">
        <v>5730</v>
      </c>
      <c r="P77" s="212">
        <f t="shared" si="29"/>
        <v>33786</v>
      </c>
      <c r="Q77" s="75"/>
    </row>
    <row r="78" spans="2:18" x14ac:dyDescent="0.2">
      <c r="B78" s="211" t="s">
        <v>74</v>
      </c>
      <c r="C78" s="181" t="s">
        <v>78</v>
      </c>
      <c r="D78" s="207">
        <v>12760</v>
      </c>
      <c r="E78" s="208">
        <v>8734</v>
      </c>
      <c r="F78" s="208">
        <v>7849</v>
      </c>
      <c r="G78" s="208">
        <v>6243</v>
      </c>
      <c r="H78" s="208">
        <v>4490</v>
      </c>
      <c r="I78" s="208">
        <v>3254</v>
      </c>
      <c r="J78" s="208">
        <v>2002</v>
      </c>
      <c r="K78" s="208">
        <v>1949</v>
      </c>
      <c r="L78" s="208">
        <v>3007</v>
      </c>
      <c r="M78" s="208">
        <v>5756</v>
      </c>
      <c r="N78" s="208">
        <v>7714</v>
      </c>
      <c r="O78" s="210">
        <v>9325</v>
      </c>
      <c r="P78" s="212">
        <f t="shared" si="29"/>
        <v>73083</v>
      </c>
      <c r="Q78" s="75"/>
    </row>
    <row r="79" spans="2:18" x14ac:dyDescent="0.2">
      <c r="B79" s="328" t="s">
        <v>79</v>
      </c>
      <c r="C79" s="329"/>
      <c r="D79" s="202">
        <f>SUM(D75:D78)</f>
        <v>97420</v>
      </c>
      <c r="E79" s="202">
        <f t="shared" ref="E79:O79" si="30">SUM(E75:E78)</f>
        <v>49928</v>
      </c>
      <c r="F79" s="202">
        <f t="shared" si="30"/>
        <v>56725</v>
      </c>
      <c r="G79" s="202">
        <f t="shared" si="30"/>
        <v>47180</v>
      </c>
      <c r="H79" s="202">
        <f t="shared" si="30"/>
        <v>61840</v>
      </c>
      <c r="I79" s="202">
        <f t="shared" si="30"/>
        <v>57584</v>
      </c>
      <c r="J79" s="202">
        <f t="shared" si="30"/>
        <v>54003</v>
      </c>
      <c r="K79" s="202">
        <f t="shared" si="30"/>
        <v>37781</v>
      </c>
      <c r="L79" s="202">
        <f t="shared" si="30"/>
        <v>41090</v>
      </c>
      <c r="M79" s="202">
        <f t="shared" si="30"/>
        <v>33046</v>
      </c>
      <c r="N79" s="202">
        <f t="shared" si="30"/>
        <v>60309</v>
      </c>
      <c r="O79" s="202">
        <f t="shared" si="30"/>
        <v>181322</v>
      </c>
      <c r="P79" s="203">
        <f>SUM(D79:O79)</f>
        <v>778228</v>
      </c>
      <c r="Q79" s="85"/>
    </row>
    <row r="80" spans="2:18" ht="22.5" customHeight="1" x14ac:dyDescent="0.2">
      <c r="B80" s="326" t="s">
        <v>80</v>
      </c>
      <c r="C80" s="330"/>
      <c r="D80" s="205">
        <f>D79+D74+D70+D42+D36+D22+D18+D14</f>
        <v>4812752</v>
      </c>
      <c r="E80" s="205">
        <f t="shared" ref="E80:P80" si="31">E79+E74+E70+E42+E36+E22+E18+E14</f>
        <v>2640992</v>
      </c>
      <c r="F80" s="205">
        <f t="shared" si="31"/>
        <v>2840648</v>
      </c>
      <c r="G80" s="205">
        <f t="shared" si="31"/>
        <v>2182744</v>
      </c>
      <c r="H80" s="205">
        <f t="shared" si="31"/>
        <v>2306946</v>
      </c>
      <c r="I80" s="205">
        <f t="shared" si="31"/>
        <v>2325772</v>
      </c>
      <c r="J80" s="205">
        <f t="shared" si="31"/>
        <v>2152530</v>
      </c>
      <c r="K80" s="205">
        <f t="shared" si="31"/>
        <v>1395302</v>
      </c>
      <c r="L80" s="205">
        <f t="shared" si="31"/>
        <v>2071069</v>
      </c>
      <c r="M80" s="205">
        <f t="shared" si="31"/>
        <v>1949415</v>
      </c>
      <c r="N80" s="205">
        <f t="shared" si="31"/>
        <v>2932390</v>
      </c>
      <c r="O80" s="205">
        <f t="shared" si="31"/>
        <v>6920603</v>
      </c>
      <c r="P80" s="221">
        <f t="shared" si="31"/>
        <v>34531163</v>
      </c>
      <c r="Q80" s="251"/>
    </row>
    <row r="81" spans="2:17" x14ac:dyDescent="0.2">
      <c r="D81" s="206"/>
      <c r="E81" s="206"/>
      <c r="F81" s="206"/>
      <c r="G81" s="206"/>
      <c r="H81" s="206"/>
      <c r="I81" s="206"/>
      <c r="J81" s="206"/>
      <c r="K81" s="206"/>
      <c r="L81" s="206"/>
      <c r="M81" s="206"/>
      <c r="N81" s="206"/>
      <c r="O81" s="206"/>
      <c r="P81" s="206"/>
    </row>
    <row r="82" spans="2:17" x14ac:dyDescent="0.2">
      <c r="D82" s="190"/>
      <c r="E82" s="190"/>
      <c r="F82" s="190"/>
      <c r="G82" s="190"/>
      <c r="H82" s="190"/>
      <c r="I82" s="220"/>
      <c r="J82" s="190"/>
      <c r="K82" s="190"/>
      <c r="L82" s="220"/>
      <c r="M82" s="190"/>
      <c r="N82" s="190"/>
      <c r="O82" s="190"/>
    </row>
    <row r="83" spans="2:17" x14ac:dyDescent="0.2">
      <c r="I83" s="60"/>
    </row>
    <row r="84" spans="2:17" x14ac:dyDescent="0.2">
      <c r="D84" s="206"/>
      <c r="E84" s="190"/>
      <c r="I84" s="206"/>
    </row>
    <row r="85" spans="2:17" x14ac:dyDescent="0.2">
      <c r="B85" s="222" t="s">
        <v>91</v>
      </c>
      <c r="C85" s="225"/>
      <c r="D85" s="225"/>
      <c r="E85" s="225"/>
      <c r="F85" s="225"/>
      <c r="G85" s="225"/>
      <c r="H85" s="225"/>
      <c r="I85" s="227"/>
      <c r="J85" s="225"/>
      <c r="K85" s="225"/>
      <c r="L85" s="225"/>
      <c r="M85" s="225"/>
      <c r="N85" s="225"/>
      <c r="O85" s="225"/>
      <c r="P85" s="225"/>
      <c r="Q85" s="225"/>
    </row>
    <row r="86" spans="2:17" x14ac:dyDescent="0.2">
      <c r="B86" s="111" t="s">
        <v>81</v>
      </c>
    </row>
    <row r="87" spans="2:17" x14ac:dyDescent="0.2">
      <c r="B87" s="111" t="s">
        <v>82</v>
      </c>
    </row>
    <row r="88" spans="2:17" x14ac:dyDescent="0.2">
      <c r="B88" s="111" t="s">
        <v>83</v>
      </c>
    </row>
    <row r="89" spans="2:17" x14ac:dyDescent="0.2">
      <c r="B89" s="111" t="s">
        <v>84</v>
      </c>
    </row>
    <row r="90" spans="2:17" x14ac:dyDescent="0.2">
      <c r="B90" s="111" t="s">
        <v>85</v>
      </c>
    </row>
    <row r="91" spans="2:17" x14ac:dyDescent="0.2">
      <c r="B91" s="111" t="s">
        <v>86</v>
      </c>
    </row>
    <row r="92" spans="2:17" x14ac:dyDescent="0.2">
      <c r="B92" s="111" t="s">
        <v>87</v>
      </c>
    </row>
    <row r="93" spans="2:17" x14ac:dyDescent="0.2">
      <c r="B93" s="111" t="s">
        <v>88</v>
      </c>
    </row>
    <row r="94" spans="2:17" x14ac:dyDescent="0.2">
      <c r="B94" s="111" t="s">
        <v>89</v>
      </c>
    </row>
  </sheetData>
  <mergeCells count="23">
    <mergeCell ref="Q9:Q10"/>
    <mergeCell ref="B74:C74"/>
    <mergeCell ref="B79:C79"/>
    <mergeCell ref="B80:C80"/>
    <mergeCell ref="B9:B10"/>
    <mergeCell ref="C9:C10"/>
    <mergeCell ref="B42:C42"/>
    <mergeCell ref="B70:C70"/>
    <mergeCell ref="D9:P9"/>
    <mergeCell ref="B14:C14"/>
    <mergeCell ref="B18:C18"/>
    <mergeCell ref="B22:C22"/>
    <mergeCell ref="B36:C36"/>
    <mergeCell ref="B5:C5"/>
    <mergeCell ref="D5:G5"/>
    <mergeCell ref="B6:C6"/>
    <mergeCell ref="D6:G6"/>
    <mergeCell ref="B1:C1"/>
    <mergeCell ref="D1:G1"/>
    <mergeCell ref="B2:C2"/>
    <mergeCell ref="D2:G4"/>
    <mergeCell ref="B3:C3"/>
    <mergeCell ref="B4:C4"/>
  </mergeCells>
  <hyperlinks>
    <hyperlink ref="Q21" location="Tavola_08!B85" display="Vedi" xr:uid="{45D10378-EA08-4D6E-A9FD-CD5F61AD2CE5}"/>
    <hyperlink ref="Q26" location="Tavola_08!B85" display="Vedi" xr:uid="{842DDD89-A389-4B54-B4FB-5D70E3B273EA}"/>
    <hyperlink ref="Q31" location="Tavola_08!B85" display="Vedi" xr:uid="{5037BB2D-019E-4F4D-91B5-3BB65CEFE969}"/>
    <hyperlink ref="Q33" location="Tavola_08!B85" display="Vedi" xr:uid="{B5D03C9B-A6FF-4B8E-BC25-6CFDF8746F09}"/>
    <hyperlink ref="Q43:Q44" location="Tavola_08!B85" display="Vedi" xr:uid="{8F27D2EF-56CF-48EE-9B0D-DFB9C4D7B8AF}"/>
    <hyperlink ref="Q46" location="Tavola_08!B85" display="Vedi" xr:uid="{741ACEF6-FC3C-4372-A305-2B8A686A226D}"/>
    <hyperlink ref="Q53" location="Tavola_08!B85" display="Vedi" xr:uid="{6FBF3F71-EE1D-45D1-A4A8-85BB30BC71B9}"/>
    <hyperlink ref="Q62" location="Tavola_08!B85" display="Vedi" xr:uid="{B4CF99F1-4EC2-4FE6-A8A6-288929D54263}"/>
  </hyperlink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12</vt:i4>
      </vt:variant>
      <vt:variant>
        <vt:lpstr>Intervalli denominati</vt:lpstr>
      </vt:variant>
      <vt:variant>
        <vt:i4>3</vt:i4>
      </vt:variant>
    </vt:vector>
  </HeadingPairs>
  <TitlesOfParts>
    <vt:vector size="15" baseType="lpstr">
      <vt:lpstr>Indice</vt:lpstr>
      <vt:lpstr>Tavola_01</vt:lpstr>
      <vt:lpstr>Tavola_02</vt:lpstr>
      <vt:lpstr>Tavola_03</vt:lpstr>
      <vt:lpstr>Tavola_04</vt:lpstr>
      <vt:lpstr>Tavola_05</vt:lpstr>
      <vt:lpstr>Tavola_06</vt:lpstr>
      <vt:lpstr>Tavola_07</vt:lpstr>
      <vt:lpstr>Tavola_08</vt:lpstr>
      <vt:lpstr>Tavola_09</vt:lpstr>
      <vt:lpstr>Tavola_10</vt:lpstr>
      <vt:lpstr>Tavola_11</vt:lpstr>
      <vt:lpstr>SETTORE</vt:lpstr>
      <vt:lpstr>TERRITORIO</vt:lpstr>
      <vt:lpstr>VALDILANA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Toso</dc:creator>
  <cp:lastModifiedBy>Elisa Toso</cp:lastModifiedBy>
  <dcterms:created xsi:type="dcterms:W3CDTF">2024-03-06T13:20:25Z</dcterms:created>
  <dcterms:modified xsi:type="dcterms:W3CDTF">2026-06-23T15:01:46Z</dcterms:modified>
</cp:coreProperties>
</file>